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okuhisa\Downloads\"/>
    </mc:Choice>
  </mc:AlternateContent>
  <xr:revisionPtr revIDLastSave="0" documentId="13_ncr:1_{8E50604C-89F7-4396-B35C-2E740DF6C26E}" xr6:coauthVersionLast="47" xr6:coauthVersionMax="47" xr10:uidLastSave="{00000000-0000-0000-0000-000000000000}"/>
  <bookViews>
    <workbookView xWindow="810" yWindow="-120" windowWidth="28110" windowHeight="16440" xr2:uid="{00000000-000D-0000-FFFF-FFFF00000000}"/>
  </bookViews>
  <sheets>
    <sheet name="Sheet1" sheetId="1" r:id="rId1"/>
    <sheet name="関数テキスト" sheetId="2" state="hidden" r:id="rId2"/>
    <sheet name="リスト" sheetId="4" state="hidden" r:id="rId3"/>
    <sheet name="受付パターン" sheetId="5" state="hidden" r:id="rId4"/>
  </sheets>
  <definedNames>
    <definedName name="_xlnm.Print_Area" localSheetId="0">Sheet1!$A$1:$AC$93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4" i="1" l="1"/>
  <c r="K20" i="1" s="1"/>
  <c r="M14" i="1"/>
  <c r="W40" i="1"/>
  <c r="M20" i="1" l="1"/>
  <c r="AC63" i="1"/>
  <c r="AC61" i="1"/>
  <c r="AC58" i="1"/>
  <c r="AC49" i="1"/>
  <c r="AC64" i="1" l="1"/>
  <c r="K66" i="1" s="1"/>
  <c r="AC50" i="1"/>
  <c r="AC47" i="1"/>
  <c r="AC29" i="1"/>
  <c r="AC31" i="1"/>
  <c r="AC33" i="1"/>
  <c r="AC35" i="1"/>
  <c r="AC37" i="1"/>
  <c r="AC27" i="1"/>
  <c r="K24" i="1"/>
  <c r="W24" i="1" l="1"/>
  <c r="M42" i="1"/>
  <c r="M66" i="1"/>
  <c r="K52" i="1"/>
  <c r="M52" i="1"/>
  <c r="K42" i="1" l="1"/>
  <c r="C68" i="1" s="1"/>
  <c r="G68" i="1" s="1"/>
  <c r="C70" i="1" l="1"/>
  <c r="C71" i="1"/>
</calcChain>
</file>

<file path=xl/sharedStrings.xml><?xml version="1.0" encoding="utf-8"?>
<sst xmlns="http://schemas.openxmlformats.org/spreadsheetml/2006/main" count="154" uniqueCount="127">
  <si>
    <t>共済手帳の適正更新について</t>
    <rPh sb="0" eb="2">
      <t>キョウサイ</t>
    </rPh>
    <rPh sb="2" eb="4">
      <t>テチョウ</t>
    </rPh>
    <rPh sb="5" eb="7">
      <t>テキセイ</t>
    </rPh>
    <rPh sb="7" eb="9">
      <t>コウシン</t>
    </rPh>
    <phoneticPr fontId="2"/>
  </si>
  <si>
    <t>㋐</t>
    <phoneticPr fontId="2"/>
  </si>
  <si>
    <t>㋑</t>
    <phoneticPr fontId="2"/>
  </si>
  <si>
    <t>㋒</t>
    <phoneticPr fontId="2"/>
  </si>
  <si>
    <t>決算期間中の手帳更新数</t>
    <rPh sb="0" eb="2">
      <t>ケッサン</t>
    </rPh>
    <rPh sb="2" eb="5">
      <t>キカンチュウ</t>
    </rPh>
    <rPh sb="6" eb="8">
      <t>テチョウ</t>
    </rPh>
    <rPh sb="8" eb="10">
      <t>コウシン</t>
    </rPh>
    <rPh sb="10" eb="11">
      <t>スウ</t>
    </rPh>
    <phoneticPr fontId="2"/>
  </si>
  <si>
    <t>退職給付拠出額等の総額について</t>
    <rPh sb="0" eb="2">
      <t>タイショク</t>
    </rPh>
    <rPh sb="2" eb="4">
      <t>キュウフ</t>
    </rPh>
    <rPh sb="4" eb="6">
      <t>キョシュツ</t>
    </rPh>
    <rPh sb="6" eb="7">
      <t>ガク</t>
    </rPh>
    <rPh sb="7" eb="8">
      <t>トウ</t>
    </rPh>
    <rPh sb="9" eb="11">
      <t>ソウガク</t>
    </rPh>
    <phoneticPr fontId="2"/>
  </si>
  <si>
    <t>電子申請方式において、自社雇用の被共済者に元請が掛金充当した額</t>
    <rPh sb="0" eb="2">
      <t>デンシ</t>
    </rPh>
    <rPh sb="2" eb="4">
      <t>シンセイ</t>
    </rPh>
    <rPh sb="4" eb="6">
      <t>ホウシキ</t>
    </rPh>
    <rPh sb="11" eb="13">
      <t>ジシャ</t>
    </rPh>
    <rPh sb="13" eb="15">
      <t>コヨウ</t>
    </rPh>
    <rPh sb="16" eb="17">
      <t>ヒ</t>
    </rPh>
    <rPh sb="17" eb="20">
      <t>キョウサイシャ</t>
    </rPh>
    <rPh sb="21" eb="23">
      <t>モトウケ</t>
    </rPh>
    <rPh sb="24" eb="26">
      <t>カケキン</t>
    </rPh>
    <rPh sb="26" eb="28">
      <t>ジュウトウ</t>
    </rPh>
    <rPh sb="30" eb="31">
      <t>ガク</t>
    </rPh>
    <phoneticPr fontId="2"/>
  </si>
  <si>
    <t>電子申請方式において、自社雇用の被共済者に掛金充当した額</t>
    <rPh sb="0" eb="2">
      <t>デンシ</t>
    </rPh>
    <rPh sb="2" eb="4">
      <t>シンセイ</t>
    </rPh>
    <rPh sb="4" eb="6">
      <t>ホウシキ</t>
    </rPh>
    <rPh sb="11" eb="13">
      <t>ジシャ</t>
    </rPh>
    <rPh sb="13" eb="15">
      <t>コヨウ</t>
    </rPh>
    <rPh sb="16" eb="17">
      <t>ヒ</t>
    </rPh>
    <rPh sb="17" eb="20">
      <t>キョウサイシャ</t>
    </rPh>
    <rPh sb="21" eb="23">
      <t>カケキン</t>
    </rPh>
    <rPh sb="23" eb="25">
      <t>ジュウトウ</t>
    </rPh>
    <rPh sb="27" eb="28">
      <t>ガク</t>
    </rPh>
    <phoneticPr fontId="2"/>
  </si>
  <si>
    <t>共済証紙購入額</t>
    <rPh sb="0" eb="2">
      <t>キョウサイ</t>
    </rPh>
    <rPh sb="2" eb="4">
      <t>ショウシ</t>
    </rPh>
    <rPh sb="4" eb="6">
      <t>コウニュウ</t>
    </rPh>
    <rPh sb="6" eb="7">
      <t>ガク</t>
    </rPh>
    <phoneticPr fontId="2"/>
  </si>
  <si>
    <t>前年度から繰越した共済証紙の額</t>
    <rPh sb="0" eb="3">
      <t>ゼンネンド</t>
    </rPh>
    <rPh sb="5" eb="7">
      <t>クリコシ</t>
    </rPh>
    <rPh sb="9" eb="11">
      <t>キョウサイ</t>
    </rPh>
    <rPh sb="11" eb="13">
      <t>ショウシ</t>
    </rPh>
    <rPh sb="14" eb="15">
      <t>ガク</t>
    </rPh>
    <phoneticPr fontId="2"/>
  </si>
  <si>
    <t>元請から現物交付された共済証紙の額</t>
    <rPh sb="0" eb="2">
      <t>モトウケ</t>
    </rPh>
    <rPh sb="4" eb="6">
      <t>ゲンブツ</t>
    </rPh>
    <rPh sb="6" eb="8">
      <t>コウフ</t>
    </rPh>
    <rPh sb="11" eb="13">
      <t>キョウサイ</t>
    </rPh>
    <rPh sb="13" eb="15">
      <t>ショウシ</t>
    </rPh>
    <rPh sb="16" eb="17">
      <t>ガク</t>
    </rPh>
    <phoneticPr fontId="2"/>
  </si>
  <si>
    <t>下請に現物交付した共済証紙の額</t>
    <rPh sb="0" eb="2">
      <t>シタウケ</t>
    </rPh>
    <rPh sb="3" eb="5">
      <t>ゲンブツ</t>
    </rPh>
    <rPh sb="5" eb="7">
      <t>コウフ</t>
    </rPh>
    <rPh sb="9" eb="11">
      <t>キョウサイ</t>
    </rPh>
    <rPh sb="11" eb="13">
      <t>ショウシ</t>
    </rPh>
    <rPh sb="14" eb="15">
      <t>ガク</t>
    </rPh>
    <phoneticPr fontId="2"/>
  </si>
  <si>
    <t>人</t>
    <rPh sb="0" eb="1">
      <t>ニン</t>
    </rPh>
    <phoneticPr fontId="2"/>
  </si>
  <si>
    <t>件</t>
    <rPh sb="0" eb="1">
      <t>ケン</t>
    </rPh>
    <phoneticPr fontId="2"/>
  </si>
  <si>
    <t>日</t>
    <rPh sb="0" eb="1">
      <t>ニチ</t>
    </rPh>
    <phoneticPr fontId="2"/>
  </si>
  <si>
    <t>円</t>
    <rPh sb="0" eb="1">
      <t>エン</t>
    </rPh>
    <phoneticPr fontId="2"/>
  </si>
  <si>
    <t>×</t>
    <phoneticPr fontId="2"/>
  </si>
  <si>
    <t>決算期間中の</t>
    <rPh sb="0" eb="5">
      <t>ケッサンキカンチュウ</t>
    </rPh>
    <phoneticPr fontId="2"/>
  </si>
  <si>
    <t>現場での就労日数合計</t>
  </si>
  <si>
    <t>（参考：電子申請専用サイト→納付・充当状況証明書（④当期「被共済者に対する充当額）（自社分））</t>
    <rPh sb="1" eb="3">
      <t>サンコウ</t>
    </rPh>
    <rPh sb="4" eb="6">
      <t>デンシ</t>
    </rPh>
    <rPh sb="6" eb="8">
      <t>シンセイ</t>
    </rPh>
    <rPh sb="8" eb="10">
      <t>センヨウ</t>
    </rPh>
    <rPh sb="14" eb="16">
      <t>ノウフ</t>
    </rPh>
    <rPh sb="17" eb="19">
      <t>ジュウトウ</t>
    </rPh>
    <rPh sb="19" eb="21">
      <t>ジョウキョウ</t>
    </rPh>
    <rPh sb="21" eb="23">
      <t>ショウメイ</t>
    </rPh>
    <rPh sb="23" eb="24">
      <t>ショ</t>
    </rPh>
    <rPh sb="26" eb="28">
      <t>トウキ</t>
    </rPh>
    <rPh sb="29" eb="30">
      <t>ヒ</t>
    </rPh>
    <rPh sb="30" eb="33">
      <t>キョウサイシャ</t>
    </rPh>
    <rPh sb="34" eb="35">
      <t>タイ</t>
    </rPh>
    <rPh sb="37" eb="39">
      <t>ジュウトウ</t>
    </rPh>
    <rPh sb="39" eb="40">
      <t>ガク</t>
    </rPh>
    <rPh sb="42" eb="44">
      <t>ジシャ</t>
    </rPh>
    <rPh sb="44" eb="45">
      <t>ブン</t>
    </rPh>
    <phoneticPr fontId="2"/>
  </si>
  <si>
    <t>（参考：電子申請専用サイト→納付・充当状況証明書（＜参考＞元請から充当された額））</t>
    <rPh sb="1" eb="3">
      <t>サンコウ</t>
    </rPh>
    <rPh sb="4" eb="6">
      <t>デンシ</t>
    </rPh>
    <rPh sb="6" eb="8">
      <t>シンセイ</t>
    </rPh>
    <rPh sb="8" eb="10">
      <t>センヨウ</t>
    </rPh>
    <rPh sb="14" eb="16">
      <t>ノウフ</t>
    </rPh>
    <rPh sb="17" eb="19">
      <t>ジュウトウ</t>
    </rPh>
    <rPh sb="19" eb="21">
      <t>ジョウキョウ</t>
    </rPh>
    <rPh sb="21" eb="23">
      <t>ショウメイ</t>
    </rPh>
    <rPh sb="23" eb="24">
      <t>ショ</t>
    </rPh>
    <rPh sb="26" eb="28">
      <t>サンコウ</t>
    </rPh>
    <rPh sb="29" eb="31">
      <t>モトウケ</t>
    </rPh>
    <rPh sb="33" eb="35">
      <t>ジュウトウ</t>
    </rPh>
    <rPh sb="38" eb="39">
      <t>ガク</t>
    </rPh>
    <phoneticPr fontId="2"/>
  </si>
  <si>
    <t>（参考：当期掛金収納書合計額）</t>
    <rPh sb="1" eb="3">
      <t>サンコウ</t>
    </rPh>
    <rPh sb="4" eb="6">
      <t>トウキ</t>
    </rPh>
    <rPh sb="6" eb="8">
      <t>カケキン</t>
    </rPh>
    <rPh sb="8" eb="10">
      <t>シュウノウ</t>
    </rPh>
    <rPh sb="10" eb="11">
      <t>ショ</t>
    </rPh>
    <rPh sb="11" eb="13">
      <t>ゴウケイ</t>
    </rPh>
    <rPh sb="13" eb="14">
      <t>ガク</t>
    </rPh>
    <phoneticPr fontId="2"/>
  </si>
  <si>
    <t>（参考：共済証紙受払簿⑦の合計額）</t>
    <rPh sb="1" eb="3">
      <t>サンコウ</t>
    </rPh>
    <rPh sb="4" eb="6">
      <t>キョウサイ</t>
    </rPh>
    <rPh sb="6" eb="8">
      <t>ショウシ</t>
    </rPh>
    <rPh sb="8" eb="10">
      <t>ウケハライ</t>
    </rPh>
    <rPh sb="10" eb="11">
      <t>ボ</t>
    </rPh>
    <rPh sb="13" eb="15">
      <t>ゴウケイ</t>
    </rPh>
    <rPh sb="15" eb="16">
      <t>ガク</t>
    </rPh>
    <phoneticPr fontId="2"/>
  </si>
  <si>
    <t>（参考：共済証紙受払簿⑧の合計額）</t>
    <rPh sb="1" eb="3">
      <t>サンコウ</t>
    </rPh>
    <rPh sb="4" eb="6">
      <t>キョウサイ</t>
    </rPh>
    <rPh sb="6" eb="8">
      <t>ショウシ</t>
    </rPh>
    <rPh sb="8" eb="10">
      <t>ウケハライ</t>
    </rPh>
    <rPh sb="10" eb="11">
      <t>ボ</t>
    </rPh>
    <rPh sb="13" eb="15">
      <t>ゴウケイ</t>
    </rPh>
    <rPh sb="15" eb="16">
      <t>ガク</t>
    </rPh>
    <phoneticPr fontId="2"/>
  </si>
  <si>
    <t>正</t>
    <rPh sb="0" eb="1">
      <t>セイ</t>
    </rPh>
    <phoneticPr fontId="2"/>
  </si>
  <si>
    <t>誤</t>
    <rPh sb="0" eb="1">
      <t>ゴ</t>
    </rPh>
    <phoneticPr fontId="2"/>
  </si>
  <si>
    <t>Sheet1!M17</t>
    <phoneticPr fontId="2"/>
  </si>
  <si>
    <t>10/12</t>
    <phoneticPr fontId="2"/>
  </si>
  <si>
    <t>＝</t>
    <phoneticPr fontId="2"/>
  </si>
  <si>
    <t>Sheet1!L39</t>
    <phoneticPr fontId="2"/>
  </si>
  <si>
    <t>✓</t>
    <phoneticPr fontId="2"/>
  </si>
  <si>
    <t>Sheet1!L51</t>
    <phoneticPr fontId="2"/>
  </si>
  <si>
    <t>当てはまるいずれかにチェックを入れてください。</t>
    <phoneticPr fontId="2"/>
  </si>
  <si>
    <t>Sheet1!L66</t>
    <phoneticPr fontId="2"/>
  </si>
  <si>
    <t>Sheet1!M12</t>
    <phoneticPr fontId="2"/>
  </si>
  <si>
    <t>証紙貼付方式を採用する公共工事について</t>
    <rPh sb="0" eb="2">
      <t>ショウシ</t>
    </rPh>
    <rPh sb="2" eb="4">
      <t>チョウフ</t>
    </rPh>
    <rPh sb="4" eb="6">
      <t>ホウシキ</t>
    </rPh>
    <rPh sb="7" eb="9">
      <t>サイヨウ</t>
    </rPh>
    <rPh sb="11" eb="13">
      <t>コウキョウ</t>
    </rPh>
    <rPh sb="13" eb="15">
      <t>コウジ</t>
    </rPh>
    <phoneticPr fontId="2"/>
  </si>
  <si>
    <t>下請への適正な共済証紙の交付又は掛金の充当について</t>
    <rPh sb="0" eb="2">
      <t>シタウケ</t>
    </rPh>
    <rPh sb="4" eb="6">
      <t>テキセイ</t>
    </rPh>
    <rPh sb="7" eb="9">
      <t>キョウサイ</t>
    </rPh>
    <rPh sb="9" eb="11">
      <t>ショウシ</t>
    </rPh>
    <rPh sb="12" eb="14">
      <t>コウフ</t>
    </rPh>
    <rPh sb="14" eb="15">
      <t>マタ</t>
    </rPh>
    <rPh sb="16" eb="18">
      <t>カケキン</t>
    </rPh>
    <rPh sb="19" eb="21">
      <t>ジュウトウ</t>
    </rPh>
    <phoneticPr fontId="2"/>
  </si>
  <si>
    <t>の箇所のみ入力してください。</t>
    <rPh sb="1" eb="3">
      <t>カショ</t>
    </rPh>
    <rPh sb="5" eb="7">
      <t>ニュウリョク</t>
    </rPh>
    <phoneticPr fontId="2"/>
  </si>
  <si>
    <t>共済契約者番号</t>
    <rPh sb="0" eb="5">
      <t>キョウサイケイヤクシャ</t>
    </rPh>
    <rPh sb="5" eb="7">
      <t>バンゴウ</t>
    </rPh>
    <phoneticPr fontId="2"/>
  </si>
  <si>
    <t>－</t>
    <phoneticPr fontId="2"/>
  </si>
  <si>
    <t>共済契約者名</t>
    <rPh sb="0" eb="2">
      <t>キョウサイ</t>
    </rPh>
    <rPh sb="2" eb="5">
      <t>ケイヤクシャ</t>
    </rPh>
    <rPh sb="5" eb="6">
      <t>メイ</t>
    </rPh>
    <phoneticPr fontId="2"/>
  </si>
  <si>
    <t>《郵送での申請のみ》</t>
    <rPh sb="1" eb="3">
      <t>ユウソウ</t>
    </rPh>
    <rPh sb="5" eb="7">
      <t>シンセイ</t>
    </rPh>
    <phoneticPr fontId="2"/>
  </si>
  <si>
    <t>【提出書類】</t>
    <rPh sb="1" eb="3">
      <t>テイシュツ</t>
    </rPh>
    <rPh sb="3" eb="5">
      <t>ショルイ</t>
    </rPh>
    <phoneticPr fontId="2"/>
  </si>
  <si>
    <t>【加入・履行証明】　発行基準・提出書類チェックシート</t>
    <rPh sb="1" eb="3">
      <t>カニュウ</t>
    </rPh>
    <rPh sb="4" eb="6">
      <t>リコウ</t>
    </rPh>
    <rPh sb="6" eb="8">
      <t>ショウメイ</t>
    </rPh>
    <rPh sb="10" eb="12">
      <t>ハッコウ</t>
    </rPh>
    <rPh sb="12" eb="14">
      <t>キジュン</t>
    </rPh>
    <rPh sb="15" eb="17">
      <t>テイシュツ</t>
    </rPh>
    <rPh sb="17" eb="19">
      <t>ショルイ</t>
    </rPh>
    <phoneticPr fontId="2"/>
  </si>
  <si>
    <t>《基準④で下請事業所に証紙交付を行っている元請事業所のみ》</t>
    <rPh sb="1" eb="3">
      <t>キジュン</t>
    </rPh>
    <rPh sb="5" eb="7">
      <t>シタウケ</t>
    </rPh>
    <rPh sb="7" eb="9">
      <t>ジギョウ</t>
    </rPh>
    <rPh sb="9" eb="10">
      <t>ショ</t>
    </rPh>
    <rPh sb="11" eb="13">
      <t>ショウシ</t>
    </rPh>
    <rPh sb="13" eb="15">
      <t>コウフ</t>
    </rPh>
    <rPh sb="16" eb="17">
      <t>オコナ</t>
    </rPh>
    <rPh sb="21" eb="23">
      <t>モトウケ</t>
    </rPh>
    <rPh sb="23" eb="25">
      <t>ジギョウ</t>
    </rPh>
    <rPh sb="25" eb="26">
      <t>ショ</t>
    </rPh>
    <phoneticPr fontId="2"/>
  </si>
  <si>
    <t>提出先</t>
    <rPh sb="0" eb="2">
      <t>テイシュツ</t>
    </rPh>
    <rPh sb="2" eb="3">
      <t>サキ</t>
    </rPh>
    <phoneticPr fontId="2"/>
  </si>
  <si>
    <t>〒780-0870　高知市本町４－２－１５</t>
    <rPh sb="10" eb="13">
      <t>コウチシ</t>
    </rPh>
    <rPh sb="13" eb="15">
      <t>ホンマチ</t>
    </rPh>
    <phoneticPr fontId="2"/>
  </si>
  <si>
    <t>　建退共　高知県支部</t>
    <rPh sb="1" eb="4">
      <t>ケンタイキョウ</t>
    </rPh>
    <rPh sb="5" eb="8">
      <t>コウチケン</t>
    </rPh>
    <rPh sb="8" eb="10">
      <t>シブ</t>
    </rPh>
    <phoneticPr fontId="2"/>
  </si>
  <si>
    <r>
      <t>●決算期間中、証紙を貼付・交付する、元請公共工事が</t>
    </r>
    <r>
      <rPr>
        <b/>
        <sz val="9"/>
        <color rgb="FFFF0000"/>
        <rFont val="HGMaruGothicMPRO"/>
        <family val="3"/>
        <charset val="128"/>
      </rPr>
      <t>あり、</t>
    </r>
    <rPh sb="1" eb="3">
      <t>ケッサン</t>
    </rPh>
    <rPh sb="3" eb="6">
      <t>キカンチュウ</t>
    </rPh>
    <rPh sb="7" eb="9">
      <t>ショウシ</t>
    </rPh>
    <rPh sb="10" eb="12">
      <t>チョウフ</t>
    </rPh>
    <rPh sb="13" eb="15">
      <t>コウフ</t>
    </rPh>
    <rPh sb="18" eb="20">
      <t>モトウケ</t>
    </rPh>
    <rPh sb="20" eb="22">
      <t>コウキョウ</t>
    </rPh>
    <rPh sb="22" eb="24">
      <t>コウジ</t>
    </rPh>
    <phoneticPr fontId="2"/>
  </si>
  <si>
    <r>
      <t>●決算期間中、証紙を貼付・交付する、元請公共工事が</t>
    </r>
    <r>
      <rPr>
        <b/>
        <sz val="9"/>
        <color rgb="FFFF0000"/>
        <rFont val="HGMaruGothicMPRO"/>
        <family val="3"/>
        <charset val="128"/>
      </rPr>
      <t>あるが、</t>
    </r>
    <rPh sb="1" eb="3">
      <t>ケッサン</t>
    </rPh>
    <rPh sb="3" eb="6">
      <t>キカンチュウ</t>
    </rPh>
    <rPh sb="7" eb="9">
      <t>ショウシ</t>
    </rPh>
    <rPh sb="10" eb="12">
      <t>チョウフ</t>
    </rPh>
    <rPh sb="13" eb="15">
      <t>コウフ</t>
    </rPh>
    <rPh sb="18" eb="20">
      <t>モトウケ</t>
    </rPh>
    <rPh sb="20" eb="22">
      <t>コウキョウ</t>
    </rPh>
    <rPh sb="22" eb="24">
      <t>コウジ</t>
    </rPh>
    <phoneticPr fontId="2"/>
  </si>
  <si>
    <r>
      <t>●決算期間中、証紙を貼付・交付する、元請公共工事が</t>
    </r>
    <r>
      <rPr>
        <b/>
        <sz val="9"/>
        <color rgb="FFFF0000"/>
        <rFont val="HGMaruGothicMPRO"/>
        <family val="3"/>
        <charset val="128"/>
      </rPr>
      <t>ない。</t>
    </r>
    <rPh sb="1" eb="3">
      <t>ケッサン</t>
    </rPh>
    <rPh sb="3" eb="6">
      <t>キカンチュウ</t>
    </rPh>
    <rPh sb="7" eb="9">
      <t>ショウシ</t>
    </rPh>
    <rPh sb="10" eb="12">
      <t>チョウフ</t>
    </rPh>
    <rPh sb="13" eb="15">
      <t>コウフ</t>
    </rPh>
    <rPh sb="18" eb="20">
      <t>モトウケ</t>
    </rPh>
    <rPh sb="20" eb="22">
      <t>コウキョウ</t>
    </rPh>
    <rPh sb="22" eb="24">
      <t>コウジ</t>
    </rPh>
    <phoneticPr fontId="2"/>
  </si>
  <si>
    <t>基準１</t>
    <rPh sb="0" eb="2">
      <t>キジュン</t>
    </rPh>
    <phoneticPr fontId="2"/>
  </si>
  <si>
    <t>基準２</t>
    <rPh sb="0" eb="2">
      <t>キジュン</t>
    </rPh>
    <phoneticPr fontId="2"/>
  </si>
  <si>
    <t>基準３</t>
    <rPh sb="0" eb="2">
      <t>キジュン</t>
    </rPh>
    <phoneticPr fontId="2"/>
  </si>
  <si>
    <t>基準４</t>
    <rPh sb="0" eb="2">
      <t>キジュン</t>
    </rPh>
    <phoneticPr fontId="2"/>
  </si>
  <si>
    <t>①</t>
    <phoneticPr fontId="2"/>
  </si>
  <si>
    <t>②</t>
    <phoneticPr fontId="2"/>
  </si>
  <si>
    <t>③</t>
    <phoneticPr fontId="2"/>
  </si>
  <si>
    <t>④</t>
    <phoneticPr fontId="2"/>
  </si>
  <si>
    <t>⑤</t>
    <phoneticPr fontId="2"/>
  </si>
  <si>
    <t>⑥</t>
    <phoneticPr fontId="2"/>
  </si>
  <si>
    <r>
      <rPr>
        <sz val="11"/>
        <rFont val="ＭＳ ゴシック"/>
        <family val="3"/>
        <charset val="128"/>
      </rPr>
      <t>①～⑥に空白があります。</t>
    </r>
    <r>
      <rPr>
        <sz val="11"/>
        <rFont val="游ゴシック"/>
        <family val="3"/>
        <charset val="128"/>
        <scheme val="minor"/>
      </rPr>
      <t xml:space="preserve">
</t>
    </r>
    <r>
      <rPr>
        <sz val="11"/>
        <rFont val="游ゴシック"/>
        <family val="3"/>
        <charset val="128"/>
      </rPr>
      <t>※</t>
    </r>
    <r>
      <rPr>
        <sz val="11"/>
        <rFont val="ＭＳ ゴシック"/>
        <family val="3"/>
        <charset val="128"/>
      </rPr>
      <t>０も記入してください。</t>
    </r>
    <rPh sb="4" eb="6">
      <t>クウハク</t>
    </rPh>
    <rPh sb="16" eb="18">
      <t>キニュウ</t>
    </rPh>
    <phoneticPr fontId="2"/>
  </si>
  <si>
    <t>基準１を満たしています。</t>
    <phoneticPr fontId="2"/>
  </si>
  <si>
    <t>基準２を満たしています。</t>
    <phoneticPr fontId="2"/>
  </si>
  <si>
    <t>基準３は該当しません。</t>
    <rPh sb="0" eb="2">
      <t>キジュン</t>
    </rPh>
    <rPh sb="4" eb="6">
      <t>ガイトウ</t>
    </rPh>
    <phoneticPr fontId="2"/>
  </si>
  <si>
    <t>基準４は該当しません。</t>
    <rPh sb="0" eb="2">
      <t>キジュン</t>
    </rPh>
    <rPh sb="4" eb="6">
      <t>ガイトウ</t>
    </rPh>
    <phoneticPr fontId="2"/>
  </si>
  <si>
    <t>（共済手帳を満了更新している・次回更新時期が到来し手帳更新している・交付日より2年経過した共済手帳を更新している）</t>
    <phoneticPr fontId="2"/>
  </si>
  <si>
    <t>●</t>
    <phoneticPr fontId="2"/>
  </si>
  <si>
    <t>加入・履行証明願（2部）</t>
    <rPh sb="0" eb="2">
      <t>カニュウ</t>
    </rPh>
    <rPh sb="3" eb="5">
      <t>リコウ</t>
    </rPh>
    <rPh sb="5" eb="8">
      <t>ショウメイネガ</t>
    </rPh>
    <rPh sb="10" eb="11">
      <t>ブ</t>
    </rPh>
    <phoneticPr fontId="2"/>
  </si>
  <si>
    <t>共済手帳受払簿（写）（様式第029号）</t>
    <rPh sb="0" eb="2">
      <t>キョウサイ</t>
    </rPh>
    <rPh sb="2" eb="4">
      <t>テチョウ</t>
    </rPh>
    <rPh sb="4" eb="6">
      <t>ウケハライ</t>
    </rPh>
    <rPh sb="6" eb="7">
      <t>ボ</t>
    </rPh>
    <rPh sb="8" eb="9">
      <t>ウツ</t>
    </rPh>
    <rPh sb="11" eb="13">
      <t>ヨウシキ</t>
    </rPh>
    <rPh sb="13" eb="14">
      <t>ダイ</t>
    </rPh>
    <rPh sb="17" eb="18">
      <t>ゴウ</t>
    </rPh>
    <phoneticPr fontId="2"/>
  </si>
  <si>
    <t>共済証紙受払簿（写）（様式第030号）</t>
    <rPh sb="0" eb="2">
      <t>キョウサイ</t>
    </rPh>
    <rPh sb="2" eb="4">
      <t>ショウシ</t>
    </rPh>
    <rPh sb="4" eb="6">
      <t>ウケハライ</t>
    </rPh>
    <rPh sb="6" eb="7">
      <t>ボ</t>
    </rPh>
    <rPh sb="8" eb="9">
      <t>ウツ</t>
    </rPh>
    <rPh sb="11" eb="13">
      <t>ヨウシキ</t>
    </rPh>
    <rPh sb="13" eb="14">
      <t>ダイ</t>
    </rPh>
    <rPh sb="17" eb="18">
      <t>ゴウ</t>
    </rPh>
    <phoneticPr fontId="2"/>
  </si>
  <si>
    <t>【加入・履行証明】発行基準・提出書類チェックシート　※本シート</t>
    <rPh sb="1" eb="3">
      <t>カニュウ</t>
    </rPh>
    <rPh sb="4" eb="6">
      <t>リコウ</t>
    </rPh>
    <rPh sb="6" eb="8">
      <t>ショウメイ</t>
    </rPh>
    <rPh sb="9" eb="11">
      <t>ハッコウ</t>
    </rPh>
    <rPh sb="11" eb="13">
      <t>キジュン</t>
    </rPh>
    <rPh sb="14" eb="16">
      <t>テイシュツ</t>
    </rPh>
    <rPh sb="16" eb="18">
      <t>ショルイ</t>
    </rPh>
    <rPh sb="27" eb="28">
      <t>ホン</t>
    </rPh>
    <phoneticPr fontId="2"/>
  </si>
  <si>
    <r>
      <t>返信用封筒</t>
    </r>
    <r>
      <rPr>
        <sz val="9"/>
        <color theme="1"/>
        <rFont val="HGMaruGothicMPRO"/>
        <family val="3"/>
        <charset val="128"/>
      </rPr>
      <t>（必要に応じたサイズの封筒へ住所・社名を記載し、所定の切手を貼付してください。）</t>
    </r>
    <phoneticPr fontId="2"/>
  </si>
  <si>
    <t>建退共制度に係る被共済者就労状況報告書（事務受託様式第2号）</t>
    <phoneticPr fontId="2"/>
  </si>
  <si>
    <t>★1</t>
    <phoneticPr fontId="2"/>
  </si>
  <si>
    <t>★2</t>
    <phoneticPr fontId="2"/>
  </si>
  <si>
    <r>
      <t>退職給付拠出額等の総額（①</t>
    </r>
    <r>
      <rPr>
        <sz val="11"/>
        <color theme="1"/>
        <rFont val="HG丸ｺﾞｼｯｸM-PRO"/>
        <family val="3"/>
        <charset val="128"/>
      </rPr>
      <t>+②+③+④+⑤-⑥）</t>
    </r>
    <rPh sb="0" eb="2">
      <t>タイショク</t>
    </rPh>
    <rPh sb="2" eb="4">
      <t>キュウフ</t>
    </rPh>
    <rPh sb="4" eb="6">
      <t>キョシュツ</t>
    </rPh>
    <rPh sb="6" eb="7">
      <t>ガク</t>
    </rPh>
    <rPh sb="7" eb="8">
      <t>トウ</t>
    </rPh>
    <rPh sb="9" eb="11">
      <t>ソウガク</t>
    </rPh>
    <phoneticPr fontId="2"/>
  </si>
  <si>
    <r>
      <t>　すべて</t>
    </r>
    <r>
      <rPr>
        <b/>
        <sz val="9"/>
        <color rgb="FFFF0000"/>
        <rFont val="HGMaruGothicMPRO"/>
        <family val="3"/>
        <charset val="128"/>
      </rPr>
      <t>電子申請で掛金充当している。</t>
    </r>
    <rPh sb="4" eb="6">
      <t>デンシ</t>
    </rPh>
    <rPh sb="6" eb="8">
      <t>シンセイ</t>
    </rPh>
    <rPh sb="9" eb="11">
      <t>カケキン</t>
    </rPh>
    <rPh sb="11" eb="13">
      <t>ジュウトウ</t>
    </rPh>
    <phoneticPr fontId="2"/>
  </si>
  <si>
    <t>基準４を満たしています。</t>
    <phoneticPr fontId="2"/>
  </si>
  <si>
    <t>基準１は該当しません。</t>
    <rPh sb="0" eb="2">
      <t>キジュン</t>
    </rPh>
    <rPh sb="4" eb="6">
      <t>ガイトウ</t>
    </rPh>
    <phoneticPr fontId="2"/>
  </si>
  <si>
    <t>基準２は該当しません。</t>
    <rPh sb="0" eb="2">
      <t>キジュン</t>
    </rPh>
    <rPh sb="4" eb="6">
      <t>ガイトウ</t>
    </rPh>
    <phoneticPr fontId="2"/>
  </si>
  <si>
    <r>
      <rPr>
        <sz val="11"/>
        <color theme="1"/>
        <rFont val="HGMaruGothicMPRO"/>
        <family val="3"/>
        <charset val="128"/>
      </rPr>
      <t>うち決算期間中に250日証紙を貼り終えた人</t>
    </r>
    <r>
      <rPr>
        <sz val="8"/>
        <color theme="1"/>
        <rFont val="HGMaruGothicMPRO"/>
        <family val="3"/>
        <charset val="128"/>
      </rPr>
      <t xml:space="preserve">
</t>
    </r>
    <r>
      <rPr>
        <sz val="7"/>
        <color theme="1"/>
        <rFont val="HGMaruGothicMPRO"/>
        <family val="3"/>
        <charset val="128"/>
      </rPr>
      <t>(</t>
    </r>
    <r>
      <rPr>
        <b/>
        <sz val="7"/>
        <color rgb="FFFF0000"/>
        <rFont val="HGMaruGothicMPRO"/>
        <family val="3"/>
        <charset val="128"/>
      </rPr>
      <t>手帳更新数</t>
    </r>
    <r>
      <rPr>
        <sz val="7"/>
        <color theme="1"/>
        <rFont val="HGMaruGothicMPRO"/>
        <family val="3"/>
        <charset val="128"/>
      </rPr>
      <t>ではありません。1人の方が決算期間中に手帳を2回更新しても</t>
    </r>
    <r>
      <rPr>
        <u val="double"/>
        <sz val="7"/>
        <color theme="1"/>
        <rFont val="HGMaruGothicMPRO"/>
        <family val="3"/>
        <charset val="128"/>
      </rPr>
      <t>1人</t>
    </r>
    <r>
      <rPr>
        <sz val="7"/>
        <color theme="1"/>
        <rFont val="HGMaruGothicMPRO"/>
        <family val="3"/>
        <charset val="128"/>
      </rPr>
      <t>です。)</t>
    </r>
    <rPh sb="2" eb="4">
      <t>ケッサン</t>
    </rPh>
    <rPh sb="4" eb="7">
      <t>キカンチュウ</t>
    </rPh>
    <rPh sb="11" eb="12">
      <t>ニチ</t>
    </rPh>
    <rPh sb="12" eb="14">
      <t>ショウシ</t>
    </rPh>
    <rPh sb="15" eb="16">
      <t>ハ</t>
    </rPh>
    <rPh sb="17" eb="18">
      <t>オ</t>
    </rPh>
    <rPh sb="20" eb="21">
      <t>ヒト</t>
    </rPh>
    <phoneticPr fontId="2"/>
  </si>
  <si>
    <t>○○○○</t>
    <phoneticPr fontId="2"/>
  </si>
  <si>
    <t>○</t>
    <phoneticPr fontId="2"/>
  </si>
  <si>
    <t>○○○－</t>
    <phoneticPr fontId="2"/>
  </si>
  <si>
    <t>○○－－</t>
    <phoneticPr fontId="2"/>
  </si>
  <si>
    <t>○○－○</t>
    <phoneticPr fontId="2"/>
  </si>
  <si>
    <t>－－○○</t>
    <phoneticPr fontId="2"/>
  </si>
  <si>
    <t>－－－○</t>
    <phoneticPr fontId="2"/>
  </si>
  <si>
    <t>パターン</t>
    <phoneticPr fontId="2"/>
  </si>
  <si>
    <t>結果</t>
    <rPh sb="0" eb="2">
      <t>ケッカ</t>
    </rPh>
    <phoneticPr fontId="2"/>
  </si>
  <si>
    <t>Sheet1!C71</t>
    <phoneticPr fontId="2"/>
  </si>
  <si>
    <t>加入・履行証明願を受付けます。</t>
    <rPh sb="0" eb="2">
      <t>カニュウ</t>
    </rPh>
    <rPh sb="3" eb="5">
      <t>リコウ</t>
    </rPh>
    <rPh sb="5" eb="8">
      <t>ショウメイネガイ</t>
    </rPh>
    <rPh sb="9" eb="11">
      <t>ウケツケ</t>
    </rPh>
    <phoneticPr fontId="2"/>
  </si>
  <si>
    <t>※注意※　
あらためて審査を行いますので、
証明書の発行を約束するものではございません。</t>
    <rPh sb="1" eb="3">
      <t>チュウイ</t>
    </rPh>
    <rPh sb="11" eb="13">
      <t>シンサ</t>
    </rPh>
    <rPh sb="14" eb="15">
      <t>オコナ</t>
    </rPh>
    <rPh sb="22" eb="25">
      <t>ショウメイショ</t>
    </rPh>
    <rPh sb="26" eb="28">
      <t>ハッコウ</t>
    </rPh>
    <rPh sb="29" eb="31">
      <t>ヤクソク</t>
    </rPh>
    <phoneticPr fontId="2"/>
  </si>
  <si>
    <t>決算期間中の被共済者数（辞めた方も含めます）</t>
    <rPh sb="0" eb="2">
      <t>ケッサン</t>
    </rPh>
    <rPh sb="2" eb="5">
      <t>キカンチュウ</t>
    </rPh>
    <rPh sb="6" eb="7">
      <t>ヒ</t>
    </rPh>
    <rPh sb="7" eb="10">
      <t>キョウサイシャ</t>
    </rPh>
    <rPh sb="10" eb="11">
      <t>スウ</t>
    </rPh>
    <phoneticPr fontId="2"/>
  </si>
  <si>
    <t>上記以外の人</t>
    <phoneticPr fontId="2"/>
  </si>
  <si>
    <t>㋐～㋒の合計が、決算期間中の被共済者数と同じです。</t>
    <phoneticPr fontId="2"/>
  </si>
  <si>
    <t>㋐～㋒の合計が、決算期間中の被共済者数と同じではありません。</t>
    <phoneticPr fontId="2"/>
  </si>
  <si>
    <t>㋐～㋒に空白があります。
※０も記入してください。</t>
    <rPh sb="4" eb="6">
      <t>クウハク</t>
    </rPh>
    <rPh sb="16" eb="18">
      <t>キニュウ</t>
    </rPh>
    <phoneticPr fontId="2"/>
  </si>
  <si>
    <r>
      <t xml:space="preserve">うち決算期間中に次回更新時期が到来した人
</t>
    </r>
    <r>
      <rPr>
        <sz val="8"/>
        <color theme="1"/>
        <rFont val="HGMaruGothicMPRO"/>
        <family val="3"/>
        <charset val="128"/>
      </rPr>
      <t>(交付日より2年が経過した人も</t>
    </r>
    <r>
      <rPr>
        <b/>
        <sz val="8"/>
        <color rgb="FFFF0000"/>
        <rFont val="HGMaruGothicMPRO"/>
        <family val="3"/>
        <charset val="128"/>
      </rPr>
      <t>含めます</t>
    </r>
    <r>
      <rPr>
        <sz val="8"/>
        <color theme="1"/>
        <rFont val="HGMaruGothicMPRO"/>
        <family val="3"/>
        <charset val="128"/>
      </rPr>
      <t>)</t>
    </r>
    <rPh sb="2" eb="7">
      <t>ケッサンキカンチュウ</t>
    </rPh>
    <rPh sb="8" eb="10">
      <t>ジカイ</t>
    </rPh>
    <rPh sb="10" eb="12">
      <t>コウシン</t>
    </rPh>
    <rPh sb="12" eb="14">
      <t>ジキ</t>
    </rPh>
    <rPh sb="15" eb="17">
      <t>トウライ</t>
    </rPh>
    <rPh sb="19" eb="20">
      <t>ヒト</t>
    </rPh>
    <rPh sb="36" eb="37">
      <t>フク</t>
    </rPh>
    <phoneticPr fontId="2"/>
  </si>
  <si>
    <r>
      <t>　当てはまる</t>
    </r>
    <r>
      <rPr>
        <u val="double"/>
        <sz val="11"/>
        <color theme="1"/>
        <rFont val="HGMaruGothicMPRO"/>
        <family val="3"/>
        <charset val="128"/>
      </rPr>
      <t>いずれか1つに</t>
    </r>
    <r>
      <rPr>
        <sz val="11"/>
        <color theme="1"/>
        <rFont val="HGMaruGothicMPRO"/>
        <family val="3"/>
        <charset val="128"/>
      </rPr>
      <t>チェックを入れてください。</t>
    </r>
    <phoneticPr fontId="2"/>
  </si>
  <si>
    <r>
      <t xml:space="preserve">決算期間中の被共済者の現場での就労日数合計
</t>
    </r>
    <r>
      <rPr>
        <sz val="6"/>
        <color theme="1"/>
        <rFont val="HGMaruGothicMPRO"/>
        <family val="3"/>
        <charset val="128"/>
      </rPr>
      <t>（共済手帳受払簿に記載した現場での就労日数の合計）</t>
    </r>
    <rPh sb="0" eb="2">
      <t>ケッサン</t>
    </rPh>
    <rPh sb="2" eb="5">
      <t>キカンチュウ</t>
    </rPh>
    <rPh sb="6" eb="10">
      <t>ヒキョウサイシャ</t>
    </rPh>
    <rPh sb="11" eb="13">
      <t>ゲンバ</t>
    </rPh>
    <rPh sb="15" eb="17">
      <t>シュウロウ</t>
    </rPh>
    <rPh sb="17" eb="19">
      <t>ニッスウ</t>
    </rPh>
    <rPh sb="19" eb="21">
      <t>ゴウケイ</t>
    </rPh>
    <phoneticPr fontId="2"/>
  </si>
  <si>
    <t>（参考：前年度共済証紙受払簿の残高）</t>
    <rPh sb="1" eb="3">
      <t>サンコウ</t>
    </rPh>
    <rPh sb="4" eb="7">
      <t>ゼンネンド</t>
    </rPh>
    <rPh sb="7" eb="9">
      <t>キョウサイ</t>
    </rPh>
    <rPh sb="9" eb="11">
      <t>ショウシ</t>
    </rPh>
    <rPh sb="11" eb="13">
      <t>ウケハライ</t>
    </rPh>
    <rPh sb="13" eb="14">
      <t>ボ</t>
    </rPh>
    <rPh sb="15" eb="17">
      <t>ザンダカ</t>
    </rPh>
    <phoneticPr fontId="2"/>
  </si>
  <si>
    <t>基準未満
㋐㋑に該当する全ての【手帳更新】が必要です。
加入・履行証明願申請日までに更新の手続きを行ってください。</t>
    <rPh sb="28" eb="30">
      <t>カニュウ</t>
    </rPh>
    <rPh sb="31" eb="33">
      <t>リコウ</t>
    </rPh>
    <rPh sb="33" eb="36">
      <t>ショウメイネガ</t>
    </rPh>
    <rPh sb="36" eb="38">
      <t>シンセイ</t>
    </rPh>
    <rPh sb="38" eb="39">
      <t>ビ</t>
    </rPh>
    <rPh sb="42" eb="44">
      <t>コウシン</t>
    </rPh>
    <rPh sb="45" eb="47">
      <t>テツヅ</t>
    </rPh>
    <rPh sb="49" eb="50">
      <t>オコナ</t>
    </rPh>
    <phoneticPr fontId="2"/>
  </si>
  <si>
    <t>基準未満　就労日数分の掛金が不足しています。
【証紙購入】【掛金充当】【元請からの交付】等が必要です。
加入・履行証明願申請日までに手続きを行ってください。</t>
    <rPh sb="52" eb="54">
      <t>カニュウ</t>
    </rPh>
    <rPh sb="55" eb="57">
      <t>リコウ</t>
    </rPh>
    <rPh sb="57" eb="60">
      <t>ショウメイネガ</t>
    </rPh>
    <rPh sb="60" eb="62">
      <t>シンセイ</t>
    </rPh>
    <rPh sb="62" eb="63">
      <t>ビ</t>
    </rPh>
    <rPh sb="66" eb="68">
      <t>テツヅ</t>
    </rPh>
    <rPh sb="70" eb="71">
      <t>オコナ</t>
    </rPh>
    <phoneticPr fontId="2"/>
  </si>
  <si>
    <t>現時点では、加入・履行証明願は受付けできません。
申請日までに該当の手続きを行ってください。</t>
    <rPh sb="0" eb="3">
      <t>ゲンジテン</t>
    </rPh>
    <rPh sb="6" eb="8">
      <t>カニュウ</t>
    </rPh>
    <rPh sb="9" eb="14">
      <t>リコウショウメイネガイ</t>
    </rPh>
    <rPh sb="15" eb="17">
      <t>ウケツ</t>
    </rPh>
    <rPh sb="25" eb="28">
      <t>シンセイビ</t>
    </rPh>
    <rPh sb="31" eb="33">
      <t>ガイトウ</t>
    </rPh>
    <rPh sb="34" eb="36">
      <t>テツヅ</t>
    </rPh>
    <rPh sb="38" eb="39">
      <t>オコナ</t>
    </rPh>
    <phoneticPr fontId="2"/>
  </si>
  <si>
    <r>
      <t>●下請に証紙交付又は掛金充当を行っている事業主で証紙交付が</t>
    </r>
    <r>
      <rPr>
        <b/>
        <sz val="9"/>
        <color rgb="FFFF0000"/>
        <rFont val="HGMaruGothicMPRO"/>
        <family val="3"/>
        <charset val="128"/>
      </rPr>
      <t>あり、</t>
    </r>
    <rPh sb="8" eb="9">
      <t>マタ</t>
    </rPh>
    <phoneticPr fontId="2"/>
  </si>
  <si>
    <r>
      <t>●下請に証紙交付又は掛金充当を行っている事業主で証紙交付が</t>
    </r>
    <r>
      <rPr>
        <b/>
        <sz val="9"/>
        <color rgb="FFFF0000"/>
        <rFont val="HGMaruGothicMPRO"/>
        <family val="3"/>
        <charset val="128"/>
      </rPr>
      <t>あるが、</t>
    </r>
    <rPh sb="1" eb="3">
      <t>シタウ</t>
    </rPh>
    <rPh sb="4" eb="8">
      <t>ショウシコウフ</t>
    </rPh>
    <rPh sb="8" eb="9">
      <t>マタ</t>
    </rPh>
    <rPh sb="10" eb="11">
      <t>カ</t>
    </rPh>
    <rPh sb="11" eb="12">
      <t>キン</t>
    </rPh>
    <rPh sb="12" eb="14">
      <t>ジュウトウ</t>
    </rPh>
    <rPh sb="15" eb="16">
      <t>オコナ</t>
    </rPh>
    <rPh sb="20" eb="23">
      <t>ジギョウヌシ</t>
    </rPh>
    <rPh sb="24" eb="28">
      <t>ショウシコウフ</t>
    </rPh>
    <phoneticPr fontId="2"/>
  </si>
  <si>
    <r>
      <t>●下請に証紙交付又は掛金充当を行っている事業主で証紙交付が</t>
    </r>
    <r>
      <rPr>
        <b/>
        <sz val="9"/>
        <color rgb="FFFF0000"/>
        <rFont val="HGMaruGothicMPRO"/>
        <family val="3"/>
        <charset val="128"/>
      </rPr>
      <t>なく、</t>
    </r>
    <rPh sb="1" eb="3">
      <t>シタウ</t>
    </rPh>
    <rPh sb="4" eb="8">
      <t>ショウシコウフ</t>
    </rPh>
    <rPh sb="8" eb="9">
      <t>マタ</t>
    </rPh>
    <rPh sb="10" eb="11">
      <t>カ</t>
    </rPh>
    <rPh sb="11" eb="12">
      <t>キン</t>
    </rPh>
    <rPh sb="12" eb="14">
      <t>ジュウトウ</t>
    </rPh>
    <rPh sb="15" eb="16">
      <t>オコナ</t>
    </rPh>
    <rPh sb="20" eb="23">
      <t>ジギョウヌシ</t>
    </rPh>
    <rPh sb="24" eb="28">
      <t>ショウシコウフ</t>
    </rPh>
    <phoneticPr fontId="2"/>
  </si>
  <si>
    <r>
      <t>●下請に証紙交付又は掛金充当を行っている事業主</t>
    </r>
    <r>
      <rPr>
        <b/>
        <sz val="9"/>
        <color rgb="FFFF0000"/>
        <rFont val="HGMaruGothicMPRO"/>
        <family val="3"/>
        <charset val="128"/>
      </rPr>
      <t>ではない。</t>
    </r>
    <rPh sb="8" eb="9">
      <t>マタ</t>
    </rPh>
    <phoneticPr fontId="2"/>
  </si>
  <si>
    <t>「工事別共済証紙受払簿（様式第032号）」を作成し、
工事完成後1年間事務所に備え付けてください。</t>
    <phoneticPr fontId="2"/>
  </si>
  <si>
    <t>基準３を満たしています。
建退共の求めに応じ【工事別共済証紙受払簿（様式第032号）】をご提示いただく場合がございます。</t>
    <rPh sb="13" eb="16">
      <t>ケンタイキョウ</t>
    </rPh>
    <rPh sb="17" eb="18">
      <t>モト</t>
    </rPh>
    <rPh sb="20" eb="21">
      <t>オウ</t>
    </rPh>
    <rPh sb="23" eb="25">
      <t>コウジ</t>
    </rPh>
    <rPh sb="25" eb="26">
      <t>ベツ</t>
    </rPh>
    <rPh sb="26" eb="28">
      <t>キョウサイ</t>
    </rPh>
    <rPh sb="28" eb="30">
      <t>ショウシ</t>
    </rPh>
    <rPh sb="30" eb="32">
      <t>ウケハライ</t>
    </rPh>
    <rPh sb="32" eb="33">
      <t>ボ</t>
    </rPh>
    <rPh sb="34" eb="36">
      <t>ヨウシキ</t>
    </rPh>
    <rPh sb="36" eb="37">
      <t>ダイ</t>
    </rPh>
    <rPh sb="40" eb="41">
      <t>ゴウ</t>
    </rPh>
    <rPh sb="45" eb="47">
      <t>テイジ</t>
    </rPh>
    <rPh sb="51" eb="53">
      <t>バアイ</t>
    </rPh>
    <phoneticPr fontId="2"/>
  </si>
  <si>
    <t>【建退共制度に係る被共済者就労状況報告書
(事務受託様式第2号)】にて適正に証紙交付をしてください。</t>
    <phoneticPr fontId="2"/>
  </si>
  <si>
    <t>※郵送での申請の場合は、発行確定後FAXにて振込口座をお知らせします。発行手数料入金確認後、証明書を発送いたします。</t>
    <rPh sb="1" eb="3">
      <t>ユウソウ</t>
    </rPh>
    <rPh sb="5" eb="7">
      <t>シンセイ</t>
    </rPh>
    <rPh sb="8" eb="10">
      <t>バアイ</t>
    </rPh>
    <rPh sb="12" eb="14">
      <t>ハッコウ</t>
    </rPh>
    <rPh sb="14" eb="16">
      <t>カクテイ</t>
    </rPh>
    <rPh sb="16" eb="17">
      <t>ゴ</t>
    </rPh>
    <rPh sb="22" eb="24">
      <t>フリコミ</t>
    </rPh>
    <rPh sb="24" eb="26">
      <t>コウザ</t>
    </rPh>
    <rPh sb="28" eb="29">
      <t>シ</t>
    </rPh>
    <phoneticPr fontId="1"/>
  </si>
  <si>
    <r>
      <t>発行手数料　1件　2,200円</t>
    </r>
    <r>
      <rPr>
        <sz val="9"/>
        <color theme="1"/>
        <rFont val="HGMaruGothicMPRO"/>
        <family val="3"/>
        <charset val="128"/>
      </rPr>
      <t>（10％対象2,000円　消費税200円）</t>
    </r>
    <rPh sb="0" eb="2">
      <t>ハッコウ</t>
    </rPh>
    <rPh sb="2" eb="5">
      <t>テスウリョウ</t>
    </rPh>
    <rPh sb="7" eb="8">
      <t>ケン</t>
    </rPh>
    <rPh sb="14" eb="15">
      <t>エン</t>
    </rPh>
    <rPh sb="19" eb="21">
      <t>タイショウ</t>
    </rPh>
    <rPh sb="26" eb="27">
      <t>エン</t>
    </rPh>
    <rPh sb="28" eb="31">
      <t>ショウヒゼイ</t>
    </rPh>
    <rPh sb="34" eb="35">
      <t>エン</t>
    </rPh>
    <phoneticPr fontId="2"/>
  </si>
  <si>
    <r>
      <t>　【工事別共済証紙受払簿（様式第032号）】を作成し工事完成後1年間事務所に</t>
    </r>
    <r>
      <rPr>
        <b/>
        <sz val="9"/>
        <color rgb="FFFF0000"/>
        <rFont val="HGMaruGothicMPRO"/>
        <family val="3"/>
        <charset val="128"/>
      </rPr>
      <t>備え付けている。</t>
    </r>
    <rPh sb="13" eb="15">
      <t>ヨウシキ</t>
    </rPh>
    <rPh sb="15" eb="16">
      <t>ダイ</t>
    </rPh>
    <rPh sb="19" eb="20">
      <t>ゴウ</t>
    </rPh>
    <phoneticPr fontId="2"/>
  </si>
  <si>
    <r>
      <t>　【工事別共済証紙受払簿（様式第032号）】を作成し工事完成後1年間事務所に</t>
    </r>
    <r>
      <rPr>
        <b/>
        <sz val="9"/>
        <color rgb="FFFF0000"/>
        <rFont val="HGMaruGothicMPRO"/>
        <family val="3"/>
        <charset val="128"/>
      </rPr>
      <t>備え付けていない。</t>
    </r>
    <rPh sb="13" eb="15">
      <t>ヨウシキ</t>
    </rPh>
    <rPh sb="15" eb="16">
      <t>ダイ</t>
    </rPh>
    <rPh sb="19" eb="20">
      <t>ゴウ</t>
    </rPh>
    <phoneticPr fontId="2"/>
  </si>
  <si>
    <t>　決算期間中、下請への証紙交付のある請負代金の最も大きい工事の【建退共制度に係る被共済者</t>
    <rPh sb="1" eb="6">
      <t>ケッサンキカンチュウ</t>
    </rPh>
    <rPh sb="7" eb="9">
      <t>シタウ</t>
    </rPh>
    <rPh sb="11" eb="15">
      <t>ショウシコウフ</t>
    </rPh>
    <rPh sb="18" eb="20">
      <t>ウケオイ</t>
    </rPh>
    <rPh sb="20" eb="22">
      <t>ダイキン</t>
    </rPh>
    <rPh sb="23" eb="24">
      <t>モット</t>
    </rPh>
    <rPh sb="25" eb="26">
      <t>オオ</t>
    </rPh>
    <rPh sb="28" eb="30">
      <t>コウジ</t>
    </rPh>
    <rPh sb="32" eb="37">
      <t>ケンタイキョウセイド</t>
    </rPh>
    <rPh sb="38" eb="39">
      <t>カカ</t>
    </rPh>
    <rPh sb="40" eb="44">
      <t>ヒキョウサイシャ</t>
    </rPh>
    <phoneticPr fontId="2"/>
  </si>
  <si>
    <r>
      <t>　就労状況報告書(事務受託様式第2号)】を</t>
    </r>
    <r>
      <rPr>
        <b/>
        <sz val="9"/>
        <color rgb="FFFF0000"/>
        <rFont val="HGMaruGothicMPRO"/>
        <family val="3"/>
        <charset val="128"/>
      </rPr>
      <t>提出できる。</t>
    </r>
    <phoneticPr fontId="2"/>
  </si>
  <si>
    <r>
      <t>　就労状況報告書(事務受託様式第2号)】を</t>
    </r>
    <r>
      <rPr>
        <b/>
        <sz val="9"/>
        <color rgb="FFFF0000"/>
        <rFont val="HGMaruGothicMPRO"/>
        <family val="3"/>
        <charset val="128"/>
      </rPr>
      <t>提出できない。</t>
    </r>
    <phoneticPr fontId="2"/>
  </si>
  <si>
    <t>※注意※　
決算日以降申請日までの手続き確認が必要となります。高知県支部までお問い合わせください。</t>
    <rPh sb="1" eb="3">
      <t>チュウイ</t>
    </rPh>
    <rPh sb="6" eb="9">
      <t>ケッサンビ</t>
    </rPh>
    <rPh sb="9" eb="11">
      <t>イコウ</t>
    </rPh>
    <rPh sb="11" eb="13">
      <t>シンセイ</t>
    </rPh>
    <rPh sb="13" eb="14">
      <t>ビ</t>
    </rPh>
    <rPh sb="17" eb="19">
      <t>テツヅ</t>
    </rPh>
    <rPh sb="20" eb="22">
      <t>カクニン</t>
    </rPh>
    <rPh sb="23" eb="25">
      <t>ヒツヨウ</t>
    </rPh>
    <rPh sb="31" eb="34">
      <t>コウチケン</t>
    </rPh>
    <rPh sb="34" eb="36">
      <t>シブ</t>
    </rPh>
    <rPh sb="39" eb="40">
      <t>ト</t>
    </rPh>
    <rPh sb="41" eb="42">
      <t>ア</t>
    </rPh>
    <phoneticPr fontId="2"/>
  </si>
  <si>
    <t>◎</t>
    <phoneticPr fontId="2"/>
  </si>
  <si>
    <t>※電子申請方式のみで掛金納付をしている事業所は、●印の書類の提出は不要です。</t>
    <rPh sb="1" eb="3">
      <t>デンシ</t>
    </rPh>
    <rPh sb="3" eb="5">
      <t>シンセイ</t>
    </rPh>
    <rPh sb="5" eb="7">
      <t>ホウシキ</t>
    </rPh>
    <rPh sb="10" eb="12">
      <t>カケキン</t>
    </rPh>
    <rPh sb="12" eb="14">
      <t>ノウフ</t>
    </rPh>
    <rPh sb="19" eb="22">
      <t>ジギョウショ</t>
    </rPh>
    <rPh sb="25" eb="26">
      <t>シルシ</t>
    </rPh>
    <rPh sb="27" eb="29">
      <t>ショルイ</t>
    </rPh>
    <rPh sb="30" eb="32">
      <t>テイシュツ</t>
    </rPh>
    <rPh sb="33" eb="35">
      <t>フヨウ</t>
    </rPh>
    <phoneticPr fontId="2"/>
  </si>
  <si>
    <t>基準４を満たしています。
請負代金の最も大きい工事の【建退共制度に係る被共済者就労状況報告書(事務受託様式第2号)】をご提出ください。</t>
    <rPh sb="13" eb="15">
      <t>ウケオイ</t>
    </rPh>
    <rPh sb="15" eb="17">
      <t>ダイキン</t>
    </rPh>
    <rPh sb="18" eb="19">
      <t>モット</t>
    </rPh>
    <rPh sb="20" eb="21">
      <t>オオ</t>
    </rPh>
    <rPh sb="23" eb="25">
      <t>コウジ</t>
    </rPh>
    <phoneticPr fontId="2"/>
  </si>
  <si>
    <t>※令和６年度受付分は、新様式のほか高知県支部様式も受付いたします。</t>
    <rPh sb="1" eb="3">
      <t>レイワ</t>
    </rPh>
    <rPh sb="4" eb="6">
      <t>ネンド</t>
    </rPh>
    <rPh sb="6" eb="8">
      <t>ウケツケ</t>
    </rPh>
    <rPh sb="8" eb="9">
      <t>ブン</t>
    </rPh>
    <rPh sb="11" eb="14">
      <t>シンヨウシキ</t>
    </rPh>
    <rPh sb="17" eb="20">
      <t>コウチケン</t>
    </rPh>
    <rPh sb="20" eb="22">
      <t>シブ</t>
    </rPh>
    <rPh sb="22" eb="24">
      <t>ヨウシキ</t>
    </rPh>
    <rPh sb="25" eb="27">
      <t>ウケツケ</t>
    </rPh>
    <phoneticPr fontId="1"/>
  </si>
  <si>
    <t>※令和6年度受付分は、新様式のほか旧様式も受付いたします。</t>
    <rPh sb="1" eb="3">
      <t>レイワ</t>
    </rPh>
    <rPh sb="4" eb="6">
      <t>ネンド</t>
    </rPh>
    <rPh sb="6" eb="8">
      <t>ウケツケ</t>
    </rPh>
    <rPh sb="8" eb="9">
      <t>ブン</t>
    </rPh>
    <rPh sb="11" eb="14">
      <t>シンヨウシキ</t>
    </rPh>
    <rPh sb="17" eb="20">
      <t>キュウヨウシキ</t>
    </rPh>
    <rPh sb="21" eb="23">
      <t>ウケツケ</t>
    </rPh>
    <phoneticPr fontId="2"/>
  </si>
  <si>
    <t>○－○○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</si>
</sst>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&quot;&quot;&quot;円&quot;"/>
  </numFmts>
  <fonts count="36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11"/>
      <name val="游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theme="1"/>
      <name val="HGMaruGothicMPRO"/>
      <family val="3"/>
      <charset val="128"/>
    </font>
    <font>
      <sz val="11"/>
      <name val="HGMaruGothicMPRO"/>
      <family val="3"/>
      <charset val="128"/>
    </font>
    <font>
      <sz val="8"/>
      <color theme="1"/>
      <name val="HGMaruGothicMPRO"/>
      <family val="3"/>
      <charset val="128"/>
    </font>
    <font>
      <b/>
      <sz val="9"/>
      <color theme="1"/>
      <name val="HGMaruGothicMPRO"/>
      <family val="3"/>
      <charset val="128"/>
    </font>
    <font>
      <sz val="6"/>
      <color theme="1"/>
      <name val="HGMaruGothicMPRO"/>
      <family val="3"/>
      <charset val="128"/>
    </font>
    <font>
      <sz val="11"/>
      <color theme="0"/>
      <name val="HGMaruGothicMPRO"/>
      <family val="3"/>
      <charset val="128"/>
    </font>
    <font>
      <sz val="9"/>
      <color theme="1"/>
      <name val="HGMaruGothicMPRO"/>
      <family val="3"/>
      <charset val="128"/>
    </font>
    <font>
      <b/>
      <sz val="9"/>
      <color rgb="FFFF0000"/>
      <name val="HGMaruGothicMPRO"/>
      <family val="3"/>
      <charset val="128"/>
    </font>
    <font>
      <b/>
      <sz val="18"/>
      <color theme="1"/>
      <name val="HGMaruGothicMPRO"/>
      <family val="3"/>
      <charset val="128"/>
    </font>
    <font>
      <sz val="9"/>
      <color rgb="FFFF0000"/>
      <name val="HGMaruGothicMPRO"/>
      <family val="3"/>
      <charset val="128"/>
    </font>
    <font>
      <b/>
      <sz val="8"/>
      <color theme="1"/>
      <name val="HGMaruGothicMPRO"/>
      <family val="3"/>
      <charset val="128"/>
    </font>
    <font>
      <sz val="11"/>
      <name val="ＭＳ ゴシック"/>
      <family val="3"/>
      <charset val="128"/>
    </font>
    <font>
      <sz val="11"/>
      <color theme="1"/>
      <name val="HGMaruGothicMPRO"/>
      <family val="3"/>
      <charset val="1"/>
    </font>
    <font>
      <sz val="11"/>
      <color theme="1"/>
      <name val="HG丸ｺﾞｼｯｸM-PRO"/>
      <family val="3"/>
      <charset val="128"/>
    </font>
    <font>
      <b/>
      <sz val="11"/>
      <color theme="1"/>
      <name val="HGMaruGothicMPRO"/>
      <family val="3"/>
      <charset val="128"/>
    </font>
    <font>
      <b/>
      <sz val="16"/>
      <color theme="1"/>
      <name val="HGMaruGothicMPRO"/>
      <family val="3"/>
      <charset val="128"/>
    </font>
    <font>
      <b/>
      <sz val="7"/>
      <color theme="1"/>
      <name val="HGMaruGothicMPRO"/>
      <family val="3"/>
      <charset val="128"/>
    </font>
    <font>
      <sz val="7"/>
      <color theme="1"/>
      <name val="HGMaruGothicMPRO"/>
      <family val="3"/>
      <charset val="128"/>
    </font>
    <font>
      <u val="double"/>
      <sz val="7"/>
      <color theme="1"/>
      <name val="HGMaruGothicMPRO"/>
      <family val="3"/>
      <charset val="128"/>
    </font>
    <font>
      <b/>
      <sz val="7"/>
      <color rgb="FFFF0000"/>
      <name val="HGMaruGothicMPRO"/>
      <family val="3"/>
      <charset val="128"/>
    </font>
    <font>
      <sz val="11"/>
      <color rgb="FFFF0000"/>
      <name val="HGMaruGothicMPRO"/>
      <family val="3"/>
      <charset val="128"/>
    </font>
    <font>
      <b/>
      <sz val="10"/>
      <color rgb="FFFF0000"/>
      <name val="HGMaruGothicMPRO"/>
      <family val="3"/>
      <charset val="128"/>
    </font>
    <font>
      <u val="double"/>
      <sz val="11"/>
      <color theme="1"/>
      <name val="HGMaruGothicMPRO"/>
      <family val="3"/>
      <charset val="128"/>
    </font>
    <font>
      <b/>
      <sz val="8"/>
      <color rgb="FFFF0000"/>
      <name val="HGMaruGothicMPRO"/>
      <family val="3"/>
      <charset val="128"/>
    </font>
    <font>
      <b/>
      <sz val="18"/>
      <name val="HGMaruGothicMPRO"/>
      <family val="3"/>
      <charset val="128"/>
    </font>
    <font>
      <sz val="11"/>
      <color theme="1"/>
      <name val="HGMaruGothicMPRO"/>
      <family val="2"/>
      <charset val="128"/>
    </font>
    <font>
      <b/>
      <sz val="11"/>
      <color rgb="FF222222"/>
      <name val="HG丸ｺﾞｼｯｸM-PRO"/>
      <family val="3"/>
      <charset val="128"/>
    </font>
    <font>
      <u val="double"/>
      <sz val="8"/>
      <color rgb="FFFF0000"/>
      <name val="HGMaruGothicMPRO"/>
      <family val="3"/>
      <charset val="128"/>
    </font>
    <font>
      <sz val="10"/>
      <color rgb="FFFF0000"/>
      <name val="HGMaruGothicMPRO"/>
      <family val="3"/>
      <charset val="128"/>
    </font>
    <font>
      <sz val="7"/>
      <color rgb="FFFF0000"/>
      <name val="HGMaruGothicMPRO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dotted">
        <color auto="1"/>
      </left>
      <right/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 style="dotted">
        <color auto="1"/>
      </left>
      <right/>
      <top/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6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3" fillId="0" borderId="0" xfId="0" applyFont="1" applyAlignment="1">
      <alignment vertical="center" wrapText="1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0" fontId="6" fillId="0" borderId="2" xfId="0" applyFont="1" applyBorder="1" applyAlignment="1">
      <alignment horizontal="center" vertical="center"/>
    </xf>
    <xf numFmtId="0" fontId="6" fillId="0" borderId="10" xfId="0" applyFont="1" applyBorder="1">
      <alignment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2" xfId="0" applyFont="1" applyBorder="1">
      <alignment vertical="center"/>
    </xf>
    <xf numFmtId="0" fontId="6" fillId="0" borderId="0" xfId="0" applyFont="1" applyAlignment="1">
      <alignment horizontal="center" vertical="center"/>
    </xf>
    <xf numFmtId="0" fontId="6" fillId="0" borderId="9" xfId="0" applyFont="1" applyBorder="1">
      <alignment vertical="center"/>
    </xf>
    <xf numFmtId="0" fontId="6" fillId="2" borderId="3" xfId="0" applyFont="1" applyFill="1" applyBorder="1" applyAlignment="1">
      <alignment horizontal="centerContinuous" vertical="center"/>
    </xf>
    <xf numFmtId="0" fontId="9" fillId="0" borderId="0" xfId="0" applyFont="1" applyAlignment="1">
      <alignment horizontal="centerContinuous" vertical="center"/>
    </xf>
    <xf numFmtId="0" fontId="6" fillId="0" borderId="0" xfId="0" applyFont="1" applyAlignment="1">
      <alignment horizontal="centerContinuous" vertical="center"/>
    </xf>
    <xf numFmtId="0" fontId="6" fillId="0" borderId="4" xfId="0" applyFont="1" applyBorder="1">
      <alignment vertical="center"/>
    </xf>
    <xf numFmtId="0" fontId="6" fillId="0" borderId="5" xfId="0" applyFont="1" applyBorder="1">
      <alignment vertical="center"/>
    </xf>
    <xf numFmtId="0" fontId="6" fillId="0" borderId="10" xfId="0" applyFont="1" applyBorder="1" applyAlignment="1">
      <alignment horizontal="center" vertical="center"/>
    </xf>
    <xf numFmtId="0" fontId="6" fillId="0" borderId="6" xfId="0" applyFont="1" applyBorder="1" applyAlignment="1">
      <alignment horizontal="right" vertical="center"/>
    </xf>
    <xf numFmtId="0" fontId="6" fillId="0" borderId="7" xfId="0" applyFont="1" applyBorder="1">
      <alignment vertical="center"/>
    </xf>
    <xf numFmtId="0" fontId="11" fillId="0" borderId="11" xfId="0" applyFont="1" applyBorder="1">
      <alignment vertical="center"/>
    </xf>
    <xf numFmtId="0" fontId="8" fillId="0" borderId="9" xfId="0" applyFont="1" applyBorder="1" applyAlignment="1">
      <alignment vertical="top"/>
    </xf>
    <xf numFmtId="38" fontId="6" fillId="0" borderId="0" xfId="1" applyFont="1" applyBorder="1" applyAlignment="1">
      <alignment vertical="center"/>
    </xf>
    <xf numFmtId="0" fontId="6" fillId="0" borderId="12" xfId="0" applyFont="1" applyBorder="1">
      <alignment vertical="center"/>
    </xf>
    <xf numFmtId="0" fontId="12" fillId="0" borderId="13" xfId="0" applyFont="1" applyBorder="1">
      <alignment vertical="center"/>
    </xf>
    <xf numFmtId="0" fontId="6" fillId="0" borderId="13" xfId="0" applyFont="1" applyBorder="1">
      <alignment vertical="center"/>
    </xf>
    <xf numFmtId="0" fontId="6" fillId="0" borderId="14" xfId="0" applyFont="1" applyBorder="1">
      <alignment vertical="center"/>
    </xf>
    <xf numFmtId="0" fontId="6" fillId="0" borderId="15" xfId="0" applyFont="1" applyBorder="1">
      <alignment vertical="center"/>
    </xf>
    <xf numFmtId="0" fontId="12" fillId="0" borderId="0" xfId="0" applyFont="1">
      <alignment vertical="center"/>
    </xf>
    <xf numFmtId="0" fontId="6" fillId="0" borderId="19" xfId="0" applyFont="1" applyBorder="1">
      <alignment vertical="center"/>
    </xf>
    <xf numFmtId="0" fontId="12" fillId="0" borderId="20" xfId="0" applyFont="1" applyBorder="1">
      <alignment vertical="center"/>
    </xf>
    <xf numFmtId="0" fontId="6" fillId="0" borderId="20" xfId="0" applyFont="1" applyBorder="1">
      <alignment vertical="center"/>
    </xf>
    <xf numFmtId="0" fontId="6" fillId="0" borderId="18" xfId="0" applyFont="1" applyBorder="1">
      <alignment vertical="center"/>
    </xf>
    <xf numFmtId="0" fontId="6" fillId="0" borderId="16" xfId="0" applyFont="1" applyBorder="1">
      <alignment vertical="center"/>
    </xf>
    <xf numFmtId="0" fontId="12" fillId="0" borderId="17" xfId="0" applyFont="1" applyBorder="1">
      <alignment vertical="center"/>
    </xf>
    <xf numFmtId="0" fontId="6" fillId="0" borderId="17" xfId="0" applyFont="1" applyBorder="1">
      <alignment vertical="center"/>
    </xf>
    <xf numFmtId="0" fontId="14" fillId="0" borderId="0" xfId="0" applyFont="1" applyAlignment="1">
      <alignment vertical="top"/>
    </xf>
    <xf numFmtId="0" fontId="15" fillId="0" borderId="0" xfId="0" applyFont="1" applyAlignment="1"/>
    <xf numFmtId="0" fontId="6" fillId="0" borderId="0" xfId="0" applyFont="1" applyAlignment="1">
      <alignment vertical="top"/>
    </xf>
    <xf numFmtId="0" fontId="6" fillId="2" borderId="1" xfId="0" applyFont="1" applyFill="1" applyBorder="1" applyAlignment="1">
      <alignment horizontal="centerContinuous" vertical="center"/>
    </xf>
    <xf numFmtId="0" fontId="9" fillId="2" borderId="1" xfId="0" applyFont="1" applyFill="1" applyBorder="1" applyAlignment="1">
      <alignment horizontal="centerContinuous" vertical="center" wrapText="1"/>
    </xf>
    <xf numFmtId="0" fontId="8" fillId="2" borderId="2" xfId="0" applyFont="1" applyFill="1" applyBorder="1" applyAlignment="1">
      <alignment horizontal="centerContinuous" vertical="center" wrapText="1"/>
    </xf>
    <xf numFmtId="0" fontId="8" fillId="2" borderId="3" xfId="0" applyFont="1" applyFill="1" applyBorder="1" applyAlignment="1">
      <alignment horizontal="centerContinuous" vertical="center" wrapText="1"/>
    </xf>
    <xf numFmtId="0" fontId="16" fillId="2" borderId="2" xfId="0" applyFont="1" applyFill="1" applyBorder="1" applyAlignment="1">
      <alignment horizontal="centerContinuous" vertical="center" wrapText="1"/>
    </xf>
    <xf numFmtId="0" fontId="16" fillId="2" borderId="3" xfId="0" applyFont="1" applyFill="1" applyBorder="1" applyAlignment="1">
      <alignment horizontal="centerContinuous" vertical="center" wrapText="1"/>
    </xf>
    <xf numFmtId="0" fontId="9" fillId="2" borderId="2" xfId="0" applyFont="1" applyFill="1" applyBorder="1" applyAlignment="1">
      <alignment horizontal="centerContinuous" vertical="center" wrapText="1"/>
    </xf>
    <xf numFmtId="0" fontId="9" fillId="2" borderId="3" xfId="0" applyFont="1" applyFill="1" applyBorder="1" applyAlignment="1">
      <alignment horizontal="centerContinuous" vertical="center" wrapText="1"/>
    </xf>
    <xf numFmtId="0" fontId="18" fillId="0" borderId="6" xfId="0" applyFont="1" applyBorder="1" applyAlignment="1">
      <alignment horizontal="right" vertical="center"/>
    </xf>
    <xf numFmtId="0" fontId="20" fillId="5" borderId="7" xfId="0" applyFont="1" applyFill="1" applyBorder="1">
      <alignment vertical="center"/>
    </xf>
    <xf numFmtId="0" fontId="20" fillId="5" borderId="8" xfId="0" applyFont="1" applyFill="1" applyBorder="1">
      <alignment vertical="center"/>
    </xf>
    <xf numFmtId="0" fontId="20" fillId="5" borderId="4" xfId="0" applyFont="1" applyFill="1" applyBorder="1">
      <alignment vertical="center"/>
    </xf>
    <xf numFmtId="0" fontId="16" fillId="5" borderId="4" xfId="0" applyFont="1" applyFill="1" applyBorder="1" applyAlignment="1">
      <alignment horizontal="right" vertical="top"/>
    </xf>
    <xf numFmtId="0" fontId="20" fillId="5" borderId="5" xfId="0" applyFont="1" applyFill="1" applyBorder="1">
      <alignment vertical="center"/>
    </xf>
    <xf numFmtId="0" fontId="20" fillId="5" borderId="1" xfId="0" applyFont="1" applyFill="1" applyBorder="1">
      <alignment vertical="center"/>
    </xf>
    <xf numFmtId="0" fontId="20" fillId="5" borderId="2" xfId="0" applyFont="1" applyFill="1" applyBorder="1">
      <alignment vertical="center"/>
    </xf>
    <xf numFmtId="0" fontId="20" fillId="5" borderId="3" xfId="0" applyFont="1" applyFill="1" applyBorder="1">
      <alignment vertical="center"/>
    </xf>
    <xf numFmtId="0" fontId="6" fillId="0" borderId="32" xfId="0" applyFont="1" applyBorder="1">
      <alignment vertical="center"/>
    </xf>
    <xf numFmtId="0" fontId="6" fillId="0" borderId="33" xfId="0" applyFont="1" applyBorder="1">
      <alignment vertical="center"/>
    </xf>
    <xf numFmtId="0" fontId="6" fillId="0" borderId="34" xfId="0" applyFont="1" applyBorder="1">
      <alignment vertical="center"/>
    </xf>
    <xf numFmtId="0" fontId="6" fillId="0" borderId="35" xfId="0" applyFont="1" applyBorder="1">
      <alignment vertical="center"/>
    </xf>
    <xf numFmtId="0" fontId="20" fillId="5" borderId="6" xfId="0" applyFont="1" applyFill="1" applyBorder="1" applyAlignment="1"/>
    <xf numFmtId="0" fontId="22" fillId="5" borderId="9" xfId="0" applyFont="1" applyFill="1" applyBorder="1">
      <alignment vertical="center"/>
    </xf>
    <xf numFmtId="0" fontId="6" fillId="0" borderId="0" xfId="0" applyFont="1" applyAlignment="1">
      <alignment horizontal="left" vertical="center"/>
    </xf>
    <xf numFmtId="0" fontId="21" fillId="0" borderId="0" xfId="0" applyFont="1" applyAlignment="1">
      <alignment horizontal="centerContinuous" vertical="center"/>
    </xf>
    <xf numFmtId="0" fontId="20" fillId="0" borderId="31" xfId="0" applyFont="1" applyBorder="1">
      <alignment vertical="center"/>
    </xf>
    <xf numFmtId="0" fontId="6" fillId="0" borderId="36" xfId="0" applyFont="1" applyBorder="1" applyAlignment="1">
      <alignment horizontal="centerContinuous" vertical="center"/>
    </xf>
    <xf numFmtId="0" fontId="6" fillId="0" borderId="37" xfId="0" applyFont="1" applyBorder="1" applyAlignment="1">
      <alignment horizontal="centerContinuous" vertical="center"/>
    </xf>
    <xf numFmtId="0" fontId="6" fillId="0" borderId="38" xfId="0" applyFont="1" applyBorder="1" applyAlignment="1">
      <alignment horizontal="centerContinuous" vertical="center"/>
    </xf>
    <xf numFmtId="0" fontId="7" fillId="0" borderId="11" xfId="0" applyFont="1" applyBorder="1">
      <alignment vertical="center"/>
    </xf>
    <xf numFmtId="49" fontId="0" fillId="0" borderId="0" xfId="0" applyNumberFormat="1">
      <alignment vertical="center"/>
    </xf>
    <xf numFmtId="0" fontId="0" fillId="0" borderId="21" xfId="0" applyBorder="1" applyAlignment="1">
      <alignment horizontal="center" vertical="center"/>
    </xf>
    <xf numFmtId="49" fontId="0" fillId="0" borderId="21" xfId="0" applyNumberFormat="1" applyBorder="1">
      <alignment vertical="center"/>
    </xf>
    <xf numFmtId="0" fontId="0" fillId="0" borderId="21" xfId="0" applyBorder="1">
      <alignment vertical="center"/>
    </xf>
    <xf numFmtId="0" fontId="14" fillId="0" borderId="4" xfId="0" applyFont="1" applyBorder="1" applyAlignment="1">
      <alignment horizontal="centerContinuous" vertical="center"/>
    </xf>
    <xf numFmtId="0" fontId="26" fillId="0" borderId="7" xfId="0" applyFont="1" applyBorder="1" applyAlignment="1">
      <alignment horizontal="centerContinuous" vertical="center"/>
    </xf>
    <xf numFmtId="0" fontId="11" fillId="0" borderId="0" xfId="0" applyFont="1">
      <alignment vertical="center"/>
    </xf>
    <xf numFmtId="0" fontId="27" fillId="0" borderId="7" xfId="0" applyFont="1" applyBorder="1" applyAlignment="1">
      <alignment horizontal="centerContinuous" vertical="center"/>
    </xf>
    <xf numFmtId="0" fontId="30" fillId="0" borderId="4" xfId="0" applyFont="1" applyBorder="1" applyAlignment="1">
      <alignment horizontal="centerContinuous" vertical="center" wrapText="1"/>
    </xf>
    <xf numFmtId="0" fontId="8" fillId="0" borderId="0" xfId="0" applyFont="1">
      <alignment vertical="center"/>
    </xf>
    <xf numFmtId="0" fontId="6" fillId="0" borderId="0" xfId="0" applyFont="1" applyAlignment="1"/>
    <xf numFmtId="0" fontId="31" fillId="0" borderId="0" xfId="0" applyFont="1">
      <alignment vertical="center"/>
    </xf>
    <xf numFmtId="0" fontId="32" fillId="0" borderId="0" xfId="0" applyFont="1">
      <alignment vertical="center"/>
    </xf>
    <xf numFmtId="0" fontId="33" fillId="0" borderId="0" xfId="0" applyFont="1">
      <alignment vertical="center"/>
    </xf>
    <xf numFmtId="0" fontId="34" fillId="0" borderId="0" xfId="0" applyFont="1" applyAlignment="1"/>
    <xf numFmtId="0" fontId="33" fillId="0" borderId="0" xfId="0" applyFont="1" applyAlignment="1">
      <alignment vertical="top"/>
    </xf>
    <xf numFmtId="0" fontId="3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38" fontId="6" fillId="0" borderId="2" xfId="1" applyFont="1" applyBorder="1" applyAlignment="1">
      <alignment horizontal="right" vertical="center"/>
    </xf>
    <xf numFmtId="38" fontId="6" fillId="0" borderId="3" xfId="1" applyFont="1" applyBorder="1" applyAlignment="1">
      <alignment horizontal="right" vertical="center"/>
    </xf>
    <xf numFmtId="38" fontId="6" fillId="3" borderId="26" xfId="1" applyFont="1" applyFill="1" applyBorder="1" applyAlignment="1" applyProtection="1">
      <alignment vertical="center"/>
      <protection locked="0"/>
    </xf>
    <xf numFmtId="38" fontId="6" fillId="3" borderId="27" xfId="1" applyFont="1" applyFill="1" applyBorder="1" applyAlignment="1" applyProtection="1">
      <alignment vertical="center"/>
      <protection locked="0"/>
    </xf>
    <xf numFmtId="38" fontId="6" fillId="3" borderId="28" xfId="1" applyFont="1" applyFill="1" applyBorder="1" applyAlignment="1" applyProtection="1">
      <alignment vertical="center"/>
      <protection locked="0"/>
    </xf>
    <xf numFmtId="38" fontId="6" fillId="3" borderId="29" xfId="1" applyFont="1" applyFill="1" applyBorder="1" applyAlignment="1" applyProtection="1">
      <alignment vertical="center"/>
      <protection locked="0"/>
    </xf>
    <xf numFmtId="38" fontId="6" fillId="3" borderId="22" xfId="1" applyFont="1" applyFill="1" applyBorder="1" applyAlignment="1" applyProtection="1">
      <alignment vertical="center"/>
      <protection locked="0"/>
    </xf>
    <xf numFmtId="38" fontId="6" fillId="3" borderId="30" xfId="1" applyFont="1" applyFill="1" applyBorder="1" applyAlignment="1" applyProtection="1">
      <alignment vertical="center"/>
      <protection locked="0"/>
    </xf>
    <xf numFmtId="0" fontId="20" fillId="4" borderId="1" xfId="0" applyFont="1" applyFill="1" applyBorder="1" applyAlignment="1">
      <alignment horizontal="center" vertical="center"/>
    </xf>
    <xf numFmtId="0" fontId="20" fillId="4" borderId="2" xfId="0" applyFont="1" applyFill="1" applyBorder="1" applyAlignment="1">
      <alignment horizontal="center" vertical="center"/>
    </xf>
    <xf numFmtId="0" fontId="20" fillId="4" borderId="3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38" fontId="6" fillId="3" borderId="23" xfId="1" applyFont="1" applyFill="1" applyBorder="1" applyAlignment="1" applyProtection="1">
      <alignment vertical="center"/>
      <protection locked="0"/>
    </xf>
    <xf numFmtId="38" fontId="6" fillId="3" borderId="24" xfId="1" applyFont="1" applyFill="1" applyBorder="1" applyAlignment="1" applyProtection="1">
      <alignment vertical="center"/>
      <protection locked="0"/>
    </xf>
    <xf numFmtId="38" fontId="6" fillId="3" borderId="25" xfId="1" applyFont="1" applyFill="1" applyBorder="1" applyAlignment="1" applyProtection="1">
      <alignment vertical="center"/>
      <protection locked="0"/>
    </xf>
    <xf numFmtId="0" fontId="6" fillId="3" borderId="23" xfId="0" applyFont="1" applyFill="1" applyBorder="1" applyProtection="1">
      <alignment vertical="center"/>
      <protection locked="0"/>
    </xf>
    <xf numFmtId="0" fontId="6" fillId="3" borderId="24" xfId="0" applyFont="1" applyFill="1" applyBorder="1" applyProtection="1">
      <alignment vertical="center"/>
      <protection locked="0"/>
    </xf>
    <xf numFmtId="0" fontId="6" fillId="3" borderId="25" xfId="0" applyFont="1" applyFill="1" applyBorder="1" applyProtection="1">
      <alignment vertical="center"/>
      <protection locked="0"/>
    </xf>
    <xf numFmtId="0" fontId="6" fillId="3" borderId="23" xfId="0" applyFont="1" applyFill="1" applyBorder="1" applyAlignment="1" applyProtection="1">
      <alignment horizontal="center" vertical="center"/>
      <protection locked="0"/>
    </xf>
    <xf numFmtId="0" fontId="6" fillId="3" borderId="25" xfId="0" applyFont="1" applyFill="1" applyBorder="1" applyAlignment="1" applyProtection="1">
      <alignment horizontal="center" vertical="center"/>
      <protection locked="0"/>
    </xf>
    <xf numFmtId="0" fontId="6" fillId="3" borderId="29" xfId="0" applyFont="1" applyFill="1" applyBorder="1" applyAlignment="1" applyProtection="1">
      <alignment horizontal="center" vertical="center"/>
      <protection locked="0"/>
    </xf>
    <xf numFmtId="0" fontId="6" fillId="3" borderId="30" xfId="0" applyFont="1" applyFill="1" applyBorder="1" applyAlignment="1" applyProtection="1">
      <alignment horizontal="center" vertical="center"/>
      <protection locked="0"/>
    </xf>
    <xf numFmtId="0" fontId="7" fillId="3" borderId="23" xfId="0" applyFont="1" applyFill="1" applyBorder="1" applyAlignment="1">
      <alignment horizontal="center" vertical="center"/>
    </xf>
    <xf numFmtId="0" fontId="7" fillId="3" borderId="24" xfId="0" applyFont="1" applyFill="1" applyBorder="1" applyAlignment="1">
      <alignment horizontal="center" vertical="center"/>
    </xf>
    <xf numFmtId="0" fontId="7" fillId="3" borderId="25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38" fontId="6" fillId="0" borderId="7" xfId="1" applyFont="1" applyBorder="1" applyAlignment="1">
      <alignment horizontal="right" vertical="center"/>
    </xf>
    <xf numFmtId="38" fontId="6" fillId="0" borderId="8" xfId="1" applyFont="1" applyBorder="1" applyAlignment="1">
      <alignment horizontal="right" vertical="center"/>
    </xf>
    <xf numFmtId="38" fontId="6" fillId="0" borderId="4" xfId="1" applyFont="1" applyBorder="1" applyAlignment="1">
      <alignment horizontal="right" vertical="center"/>
    </xf>
    <xf numFmtId="38" fontId="6" fillId="0" borderId="5" xfId="1" applyFont="1" applyBorder="1" applyAlignment="1">
      <alignment horizontal="right" vertical="center"/>
    </xf>
    <xf numFmtId="38" fontId="6" fillId="0" borderId="7" xfId="1" applyFont="1" applyBorder="1" applyAlignment="1">
      <alignment horizontal="center" vertical="center"/>
    </xf>
    <xf numFmtId="38" fontId="6" fillId="0" borderId="4" xfId="1" applyFont="1" applyBorder="1" applyAlignment="1">
      <alignment horizontal="center" vertical="center"/>
    </xf>
    <xf numFmtId="176" fontId="6" fillId="0" borderId="7" xfId="0" applyNumberFormat="1" applyFont="1" applyBorder="1" applyAlignment="1">
      <alignment horizontal="center" vertical="center" shrinkToFit="1"/>
    </xf>
    <xf numFmtId="176" fontId="6" fillId="0" borderId="4" xfId="0" applyNumberFormat="1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/>
    </xf>
    <xf numFmtId="0" fontId="20" fillId="4" borderId="6" xfId="0" applyFont="1" applyFill="1" applyBorder="1" applyAlignment="1">
      <alignment horizontal="center" vertical="center"/>
    </xf>
    <xf numFmtId="0" fontId="20" fillId="4" borderId="7" xfId="0" applyFont="1" applyFill="1" applyBorder="1" applyAlignment="1">
      <alignment horizontal="center" vertical="center"/>
    </xf>
    <xf numFmtId="0" fontId="20" fillId="4" borderId="8" xfId="0" applyFont="1" applyFill="1" applyBorder="1" applyAlignment="1">
      <alignment horizontal="center" vertical="center"/>
    </xf>
    <xf numFmtId="0" fontId="20" fillId="4" borderId="9" xfId="0" applyFont="1" applyFill="1" applyBorder="1" applyAlignment="1">
      <alignment horizontal="center" vertical="center"/>
    </xf>
    <xf numFmtId="0" fontId="20" fillId="4" borderId="4" xfId="0" applyFont="1" applyFill="1" applyBorder="1" applyAlignment="1">
      <alignment horizontal="center" vertical="center"/>
    </xf>
    <xf numFmtId="0" fontId="20" fillId="4" borderId="5" xfId="0" applyFont="1" applyFill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56" fontId="6" fillId="0" borderId="7" xfId="0" quotePrefix="1" applyNumberFormat="1" applyFont="1" applyBorder="1" applyAlignment="1">
      <alignment horizontal="center" vertical="center" shrinkToFit="1"/>
    </xf>
    <xf numFmtId="56" fontId="6" fillId="0" borderId="4" xfId="0" quotePrefix="1" applyNumberFormat="1" applyFont="1" applyBorder="1" applyAlignment="1">
      <alignment horizontal="center" vertical="center" shrinkToFit="1"/>
    </xf>
    <xf numFmtId="0" fontId="6" fillId="3" borderId="23" xfId="0" applyFont="1" applyFill="1" applyBorder="1" applyAlignment="1" applyProtection="1">
      <alignment horizontal="center" vertical="center" shrinkToFit="1"/>
      <protection locked="0"/>
    </xf>
    <xf numFmtId="0" fontId="6" fillId="3" borderId="24" xfId="0" applyFont="1" applyFill="1" applyBorder="1" applyAlignment="1" applyProtection="1">
      <alignment horizontal="center" vertical="center" shrinkToFit="1"/>
      <protection locked="0"/>
    </xf>
    <xf numFmtId="0" fontId="6" fillId="3" borderId="25" xfId="0" applyFont="1" applyFill="1" applyBorder="1" applyAlignment="1" applyProtection="1">
      <alignment horizontal="center" vertical="center" shrinkToFit="1"/>
      <protection locked="0"/>
    </xf>
    <xf numFmtId="49" fontId="6" fillId="3" borderId="23" xfId="0" applyNumberFormat="1" applyFont="1" applyFill="1" applyBorder="1" applyAlignment="1" applyProtection="1">
      <alignment horizontal="center" vertical="center"/>
      <protection locked="0"/>
    </xf>
    <xf numFmtId="49" fontId="6" fillId="3" borderId="24" xfId="0" applyNumberFormat="1" applyFont="1" applyFill="1" applyBorder="1" applyAlignment="1" applyProtection="1">
      <alignment horizontal="center" vertical="center"/>
      <protection locked="0"/>
    </xf>
    <xf numFmtId="49" fontId="6" fillId="3" borderId="25" xfId="0" applyNumberFormat="1" applyFont="1" applyFill="1" applyBorder="1" applyAlignment="1" applyProtection="1">
      <alignment horizontal="center" vertical="center"/>
      <protection locked="0"/>
    </xf>
    <xf numFmtId="0" fontId="6" fillId="3" borderId="23" xfId="0" applyFont="1" applyFill="1" applyBorder="1" applyAlignment="1" applyProtection="1">
      <alignment horizontal="right" vertical="center"/>
      <protection locked="0"/>
    </xf>
    <xf numFmtId="0" fontId="6" fillId="3" borderId="24" xfId="0" applyFont="1" applyFill="1" applyBorder="1" applyAlignment="1" applyProtection="1">
      <alignment horizontal="right" vertical="center"/>
      <protection locked="0"/>
    </xf>
    <xf numFmtId="0" fontId="6" fillId="3" borderId="25" xfId="0" applyFont="1" applyFill="1" applyBorder="1" applyAlignment="1" applyProtection="1">
      <alignment horizontal="right" vertical="center"/>
      <protection locked="0"/>
    </xf>
    <xf numFmtId="0" fontId="6" fillId="0" borderId="39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40" xfId="0" applyFont="1" applyBorder="1" applyAlignment="1">
      <alignment horizontal="left" vertical="center" wrapText="1"/>
    </xf>
    <xf numFmtId="0" fontId="6" fillId="0" borderId="1" xfId="0" applyFont="1" applyBorder="1" applyAlignment="1">
      <alignment vertical="center" wrapText="1"/>
    </xf>
    <xf numFmtId="0" fontId="6" fillId="0" borderId="2" xfId="0" applyFont="1" applyBorder="1">
      <alignment vertical="center"/>
    </xf>
    <xf numFmtId="0" fontId="6" fillId="0" borderId="40" xfId="0" applyFont="1" applyBorder="1">
      <alignment vertical="center"/>
    </xf>
    <xf numFmtId="0" fontId="6" fillId="0" borderId="1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40" xfId="0" applyFont="1" applyBorder="1" applyAlignment="1">
      <alignment horizontal="lef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219075</xdr:colOff>
      <xdr:row>68</xdr:row>
      <xdr:rowOff>19050</xdr:rowOff>
    </xdr:from>
    <xdr:to>
      <xdr:col>27</xdr:col>
      <xdr:colOff>228600</xdr:colOff>
      <xdr:row>71</xdr:row>
      <xdr:rowOff>47625</xdr:rowOff>
    </xdr:to>
    <xdr:sp macro="" textlink="">
      <xdr:nvSpPr>
        <xdr:cNvPr id="2" name="フローチャート: 代替処理 1">
          <a:extLst>
            <a:ext uri="{FF2B5EF4-FFF2-40B4-BE49-F238E27FC236}">
              <a16:creationId xmlns:a16="http://schemas.microsoft.com/office/drawing/2014/main" id="{569CFDDC-D080-7C42-7F3D-FDE7C443E58C}"/>
            </a:ext>
          </a:extLst>
        </xdr:cNvPr>
        <xdr:cNvSpPr/>
      </xdr:nvSpPr>
      <xdr:spPr>
        <a:xfrm>
          <a:off x="219075" y="15916275"/>
          <a:ext cx="6438900" cy="752475"/>
        </a:xfrm>
        <a:prstGeom prst="flowChartAlternateProcess">
          <a:avLst/>
        </a:prstGeom>
        <a:noFill/>
        <a:ln w="76200" cmpd="thickThin"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01"/>
  <sheetViews>
    <sheetView tabSelected="1" view="pageBreakPreview" zoomScale="115" zoomScaleNormal="115" zoomScaleSheetLayoutView="115" workbookViewId="0">
      <selection activeCell="I4" sqref="I4:M4"/>
    </sheetView>
  </sheetViews>
  <sheetFormatPr defaultRowHeight="13.5"/>
  <cols>
    <col min="1" max="28" width="3.125" style="4" customWidth="1"/>
    <col min="29" max="29" width="1.75" style="4" customWidth="1"/>
    <col min="30" max="35" width="3.125" style="4" customWidth="1"/>
    <col min="36" max="16384" width="9" style="4"/>
  </cols>
  <sheetData>
    <row r="1" spans="1:29" ht="38.25" customHeight="1" thickBot="1">
      <c r="A1" s="65" t="s">
        <v>43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</row>
    <row r="2" spans="1:29" ht="21.75" customHeight="1" thickTop="1" thickBot="1">
      <c r="B2" s="112"/>
      <c r="C2" s="113"/>
      <c r="D2" s="113"/>
      <c r="E2" s="114"/>
      <c r="F2" s="4" t="s">
        <v>37</v>
      </c>
      <c r="H2" s="5"/>
    </row>
    <row r="3" spans="1:29" ht="19.5" customHeight="1" thickTop="1" thickBot="1"/>
    <row r="4" spans="1:29" ht="30" customHeight="1" thickTop="1" thickBot="1">
      <c r="E4" s="6" t="s">
        <v>38</v>
      </c>
      <c r="F4" s="100">
        <v>89</v>
      </c>
      <c r="G4" s="101"/>
      <c r="H4" s="7" t="s">
        <v>39</v>
      </c>
      <c r="I4" s="140"/>
      <c r="J4" s="141"/>
      <c r="K4" s="141"/>
      <c r="L4" s="141"/>
      <c r="M4" s="142"/>
      <c r="R4" s="6" t="s">
        <v>40</v>
      </c>
      <c r="S4" s="137"/>
      <c r="T4" s="138"/>
      <c r="U4" s="138"/>
      <c r="V4" s="138"/>
      <c r="W4" s="138"/>
      <c r="X4" s="138"/>
      <c r="Y4" s="138"/>
      <c r="Z4" s="138"/>
      <c r="AA4" s="138"/>
      <c r="AB4" s="139"/>
    </row>
    <row r="5" spans="1:29" ht="19.5" customHeight="1" thickTop="1"/>
    <row r="6" spans="1:29" ht="18.75" customHeight="1">
      <c r="A6" s="128" t="s">
        <v>51</v>
      </c>
      <c r="B6" s="129"/>
      <c r="C6" s="130"/>
      <c r="D6" s="62" t="s">
        <v>0</v>
      </c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50"/>
      <c r="V6" s="50"/>
      <c r="W6" s="50"/>
      <c r="X6" s="50"/>
      <c r="Y6" s="50"/>
      <c r="Z6" s="50"/>
      <c r="AA6" s="50"/>
      <c r="AB6" s="50"/>
      <c r="AC6" s="51"/>
    </row>
    <row r="7" spans="1:29" ht="18.75" customHeight="1">
      <c r="A7" s="131"/>
      <c r="B7" s="132"/>
      <c r="C7" s="133"/>
      <c r="D7" s="63" t="s">
        <v>66</v>
      </c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  <c r="S7" s="52"/>
      <c r="T7" s="52"/>
      <c r="U7" s="52"/>
      <c r="V7" s="52"/>
      <c r="W7" s="52"/>
      <c r="X7" s="52"/>
      <c r="Y7" s="52"/>
      <c r="Z7" s="52"/>
      <c r="AA7" s="52"/>
      <c r="AB7" s="53"/>
      <c r="AC7" s="54"/>
    </row>
    <row r="8" spans="1:29" ht="7.5" customHeight="1" thickBot="1">
      <c r="A8" s="8"/>
      <c r="AC8" s="9"/>
    </row>
    <row r="9" spans="1:29" ht="26.25" customHeight="1" thickTop="1" thickBot="1">
      <c r="A9" s="8"/>
      <c r="C9" s="10" t="s">
        <v>94</v>
      </c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05"/>
      <c r="V9" s="106"/>
      <c r="W9" s="106"/>
      <c r="X9" s="106"/>
      <c r="Y9" s="107"/>
      <c r="Z9" s="88" t="s">
        <v>12</v>
      </c>
      <c r="AA9" s="88"/>
      <c r="AC9" s="9"/>
    </row>
    <row r="10" spans="1:29" ht="26.25" customHeight="1" thickTop="1" thickBot="1">
      <c r="A10" s="8"/>
      <c r="C10" s="115" t="s">
        <v>1</v>
      </c>
      <c r="D10" s="127"/>
      <c r="E10" s="147" t="s">
        <v>81</v>
      </c>
      <c r="F10" s="148"/>
      <c r="G10" s="148"/>
      <c r="H10" s="148"/>
      <c r="I10" s="148"/>
      <c r="J10" s="148"/>
      <c r="K10" s="148"/>
      <c r="L10" s="148"/>
      <c r="M10" s="148"/>
      <c r="N10" s="148"/>
      <c r="O10" s="148"/>
      <c r="P10" s="148"/>
      <c r="Q10" s="148"/>
      <c r="R10" s="148"/>
      <c r="S10" s="148"/>
      <c r="T10" s="149"/>
      <c r="U10" s="143"/>
      <c r="V10" s="144"/>
      <c r="W10" s="144"/>
      <c r="X10" s="144"/>
      <c r="Y10" s="145"/>
      <c r="Z10" s="146" t="s">
        <v>12</v>
      </c>
      <c r="AA10" s="88"/>
      <c r="AC10" s="9"/>
    </row>
    <row r="11" spans="1:29" ht="26.25" customHeight="1" thickTop="1" thickBot="1">
      <c r="A11" s="8"/>
      <c r="C11" s="134" t="s">
        <v>2</v>
      </c>
      <c r="D11" s="134"/>
      <c r="E11" s="153" t="s">
        <v>99</v>
      </c>
      <c r="F11" s="154"/>
      <c r="G11" s="154"/>
      <c r="H11" s="154"/>
      <c r="I11" s="154"/>
      <c r="J11" s="154"/>
      <c r="K11" s="154"/>
      <c r="L11" s="154"/>
      <c r="M11" s="154"/>
      <c r="N11" s="154"/>
      <c r="O11" s="154"/>
      <c r="P11" s="154"/>
      <c r="Q11" s="154"/>
      <c r="R11" s="154"/>
      <c r="S11" s="154"/>
      <c r="T11" s="155"/>
      <c r="U11" s="105"/>
      <c r="V11" s="106"/>
      <c r="W11" s="106"/>
      <c r="X11" s="106"/>
      <c r="Y11" s="107"/>
      <c r="Z11" s="88" t="s">
        <v>12</v>
      </c>
      <c r="AA11" s="88"/>
      <c r="AC11" s="9"/>
    </row>
    <row r="12" spans="1:29" ht="26.25" customHeight="1" thickTop="1" thickBot="1">
      <c r="A12" s="8"/>
      <c r="C12" s="134" t="s">
        <v>3</v>
      </c>
      <c r="D12" s="134"/>
      <c r="E12" s="10" t="s">
        <v>95</v>
      </c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05"/>
      <c r="V12" s="106"/>
      <c r="W12" s="106"/>
      <c r="X12" s="106"/>
      <c r="Y12" s="107"/>
      <c r="Z12" s="88" t="s">
        <v>12</v>
      </c>
      <c r="AA12" s="88"/>
      <c r="AC12" s="9"/>
    </row>
    <row r="13" spans="1:29" ht="6.75" customHeight="1" thickTop="1">
      <c r="A13" s="8"/>
      <c r="D13" s="6"/>
      <c r="S13" s="6"/>
      <c r="T13" s="6"/>
      <c r="U13" s="6"/>
      <c r="V13" s="6"/>
      <c r="W13" s="6"/>
      <c r="X13" s="12"/>
      <c r="Y13" s="12"/>
      <c r="AC13" s="9"/>
    </row>
    <row r="14" spans="1:29" ht="26.25" customHeight="1">
      <c r="A14" s="8"/>
      <c r="K14" s="41" t="str">
        <f>IF(COUNTBLANK(U9:U12)&gt;=1,"",IF(U10+U11+U12=U9,"○","×"))</f>
        <v/>
      </c>
      <c r="L14" s="14"/>
      <c r="M14" s="42" t="str">
        <f>IF(COUNTBLANK(U9:U12)&gt;=1,TEXT(関数テキスト!B2,0),IF(U10+U11+U12=U9,TEXT(関数テキスト!B3,0),TEXT(関数テキスト!B4,0)))</f>
        <v>㋐～㋒に空白があります。
※０も記入してください。</v>
      </c>
      <c r="N14" s="43"/>
      <c r="O14" s="43"/>
      <c r="P14" s="43"/>
      <c r="Q14" s="43"/>
      <c r="R14" s="43"/>
      <c r="S14" s="43"/>
      <c r="T14" s="43"/>
      <c r="U14" s="43"/>
      <c r="V14" s="43"/>
      <c r="W14" s="43"/>
      <c r="X14" s="43"/>
      <c r="Y14" s="43"/>
      <c r="Z14" s="43"/>
      <c r="AA14" s="43"/>
      <c r="AB14" s="44"/>
      <c r="AC14" s="9"/>
    </row>
    <row r="15" spans="1:29" ht="6.75" customHeight="1" thickBot="1">
      <c r="A15" s="8"/>
      <c r="M15" s="15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9"/>
    </row>
    <row r="16" spans="1:29" ht="26.25" customHeight="1" thickTop="1" thickBot="1">
      <c r="A16" s="8"/>
      <c r="C16" s="10" t="s">
        <v>4</v>
      </c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05"/>
      <c r="V16" s="106"/>
      <c r="W16" s="106"/>
      <c r="X16" s="106"/>
      <c r="Y16" s="107"/>
      <c r="Z16" s="88" t="s">
        <v>13</v>
      </c>
      <c r="AA16" s="88"/>
      <c r="AC16" s="9"/>
    </row>
    <row r="17" spans="1:29" ht="7.5" customHeight="1" thickTop="1" thickBot="1">
      <c r="A17" s="8"/>
      <c r="AC17" s="9"/>
    </row>
    <row r="18" spans="1:29" ht="26.25" customHeight="1" thickTop="1" thickBot="1">
      <c r="A18" s="8"/>
      <c r="C18" s="150" t="s">
        <v>101</v>
      </c>
      <c r="D18" s="151"/>
      <c r="E18" s="151"/>
      <c r="F18" s="151"/>
      <c r="G18" s="151"/>
      <c r="H18" s="151"/>
      <c r="I18" s="151"/>
      <c r="J18" s="151"/>
      <c r="K18" s="151"/>
      <c r="L18" s="151"/>
      <c r="M18" s="151"/>
      <c r="N18" s="151"/>
      <c r="O18" s="151"/>
      <c r="P18" s="151"/>
      <c r="Q18" s="151"/>
      <c r="R18" s="151"/>
      <c r="S18" s="151"/>
      <c r="T18" s="152"/>
      <c r="U18" s="102"/>
      <c r="V18" s="103"/>
      <c r="W18" s="103"/>
      <c r="X18" s="103"/>
      <c r="Y18" s="104"/>
      <c r="Z18" s="88" t="s">
        <v>14</v>
      </c>
      <c r="AA18" s="88"/>
      <c r="AC18" s="9"/>
    </row>
    <row r="19" spans="1:29" ht="7.5" customHeight="1" thickTop="1">
      <c r="A19" s="8"/>
      <c r="AC19" s="9"/>
    </row>
    <row r="20" spans="1:29" ht="35.25" customHeight="1">
      <c r="A20" s="8"/>
      <c r="K20" s="41" t="str">
        <f>IF(U9="","",IF(U9=0,"－",IF(K14="×","",IF(COUNTBLANK(U9:U11)&gt;=1,"",IF(U10+U11&lt;=U16,"○","×")))))</f>
        <v/>
      </c>
      <c r="L20" s="14"/>
      <c r="M20" s="42" t="str">
        <f>IF(K20="－",TEXT(関数テキスト!C5,0),IF(K14="×","",IF(COUNTBLANK(U9:U11)&gt;=2,TEXT(関数テキスト!C2,0),IF(U10+U11&lt;=U16,TEXT(関数テキスト!C3,0),TEXT(関数テキスト!C4,0)))))</f>
        <v>㋐～㋒に空白があります。
※０も記入してください。</v>
      </c>
      <c r="N20" s="45"/>
      <c r="O20" s="45"/>
      <c r="P20" s="45"/>
      <c r="Q20" s="45"/>
      <c r="R20" s="45"/>
      <c r="S20" s="45"/>
      <c r="T20" s="45"/>
      <c r="U20" s="45"/>
      <c r="V20" s="45"/>
      <c r="W20" s="45"/>
      <c r="X20" s="45"/>
      <c r="Y20" s="45"/>
      <c r="Z20" s="45"/>
      <c r="AA20" s="45"/>
      <c r="AB20" s="46"/>
      <c r="AC20" s="9"/>
    </row>
    <row r="21" spans="1:29" ht="7.5" customHeight="1">
      <c r="A21" s="13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8"/>
    </row>
    <row r="22" spans="1:29" ht="38.25" customHeight="1">
      <c r="A22" s="97" t="s">
        <v>52</v>
      </c>
      <c r="B22" s="98"/>
      <c r="C22" s="99"/>
      <c r="D22" s="55" t="s">
        <v>5</v>
      </c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  <c r="R22" s="56"/>
      <c r="S22" s="56"/>
      <c r="T22" s="56"/>
      <c r="U22" s="56"/>
      <c r="V22" s="56"/>
      <c r="W22" s="56"/>
      <c r="X22" s="56"/>
      <c r="Y22" s="56"/>
      <c r="Z22" s="56"/>
      <c r="AA22" s="56"/>
      <c r="AB22" s="56"/>
      <c r="AC22" s="57"/>
    </row>
    <row r="23" spans="1:29" ht="6.75" customHeight="1">
      <c r="A23" s="19"/>
      <c r="B23" s="12"/>
      <c r="C23" s="12"/>
      <c r="AC23" s="9"/>
    </row>
    <row r="24" spans="1:29">
      <c r="A24" s="8"/>
      <c r="B24" s="115" t="s">
        <v>74</v>
      </c>
      <c r="C24" s="116"/>
      <c r="D24" s="21" t="s">
        <v>17</v>
      </c>
      <c r="E24" s="21"/>
      <c r="F24" s="21"/>
      <c r="G24" s="21"/>
      <c r="H24" s="21"/>
      <c r="I24" s="21"/>
      <c r="J24" s="21"/>
      <c r="K24" s="119">
        <f>U18</f>
        <v>0</v>
      </c>
      <c r="L24" s="119"/>
      <c r="M24" s="119"/>
      <c r="N24" s="119"/>
      <c r="O24" s="116" t="s">
        <v>14</v>
      </c>
      <c r="P24" s="116" t="s">
        <v>16</v>
      </c>
      <c r="Q24" s="125">
        <v>320</v>
      </c>
      <c r="R24" s="125"/>
      <c r="S24" s="116" t="s">
        <v>16</v>
      </c>
      <c r="T24" s="135" t="s">
        <v>27</v>
      </c>
      <c r="U24" s="135"/>
      <c r="V24" s="123" t="s">
        <v>28</v>
      </c>
      <c r="W24" s="119">
        <f>ROUNDUP(K24*Q24*10/12,1)</f>
        <v>0</v>
      </c>
      <c r="X24" s="119"/>
      <c r="Y24" s="119"/>
      <c r="Z24" s="119"/>
      <c r="AA24" s="120"/>
      <c r="AB24" s="88" t="s">
        <v>15</v>
      </c>
      <c r="AC24" s="9"/>
    </row>
    <row r="25" spans="1:29">
      <c r="A25" s="8"/>
      <c r="B25" s="117"/>
      <c r="C25" s="118"/>
      <c r="D25" s="17" t="s">
        <v>18</v>
      </c>
      <c r="E25" s="17"/>
      <c r="F25" s="17"/>
      <c r="G25" s="17"/>
      <c r="H25" s="17"/>
      <c r="I25" s="17"/>
      <c r="J25" s="17"/>
      <c r="K25" s="121"/>
      <c r="L25" s="121"/>
      <c r="M25" s="121"/>
      <c r="N25" s="121"/>
      <c r="O25" s="118"/>
      <c r="P25" s="118"/>
      <c r="Q25" s="126"/>
      <c r="R25" s="126"/>
      <c r="S25" s="118"/>
      <c r="T25" s="136"/>
      <c r="U25" s="136"/>
      <c r="V25" s="124"/>
      <c r="W25" s="121"/>
      <c r="X25" s="121"/>
      <c r="Y25" s="121"/>
      <c r="Z25" s="121"/>
      <c r="AA25" s="122"/>
      <c r="AB25" s="88"/>
      <c r="AC25" s="9"/>
    </row>
    <row r="26" spans="1:29" ht="23.25" customHeight="1" thickBot="1">
      <c r="A26" s="8"/>
      <c r="AC26" s="9"/>
    </row>
    <row r="27" spans="1:29" ht="18.75" customHeight="1" thickTop="1">
      <c r="A27" s="8"/>
      <c r="B27" s="20" t="s">
        <v>55</v>
      </c>
      <c r="C27" s="21" t="s">
        <v>7</v>
      </c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91"/>
      <c r="X27" s="92"/>
      <c r="Y27" s="92"/>
      <c r="Z27" s="92"/>
      <c r="AA27" s="93"/>
      <c r="AB27" s="88" t="s">
        <v>15</v>
      </c>
      <c r="AC27" s="22">
        <f>COUNTBLANK(W27)</f>
        <v>1</v>
      </c>
    </row>
    <row r="28" spans="1:29" ht="13.5" customHeight="1" thickBot="1">
      <c r="A28" s="8"/>
      <c r="B28" s="23" t="s">
        <v>19</v>
      </c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94"/>
      <c r="X28" s="95"/>
      <c r="Y28" s="95"/>
      <c r="Z28" s="95"/>
      <c r="AA28" s="96"/>
      <c r="AB28" s="88"/>
      <c r="AC28" s="22"/>
    </row>
    <row r="29" spans="1:29" ht="18.75" customHeight="1" thickTop="1">
      <c r="A29" s="8"/>
      <c r="B29" s="20" t="s">
        <v>56</v>
      </c>
      <c r="C29" s="21" t="s">
        <v>6</v>
      </c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91"/>
      <c r="X29" s="92"/>
      <c r="Y29" s="92"/>
      <c r="Z29" s="92"/>
      <c r="AA29" s="93"/>
      <c r="AB29" s="88" t="s">
        <v>15</v>
      </c>
      <c r="AC29" s="22">
        <f t="shared" ref="AC29:AC37" si="0">COUNTBLANK(W29)</f>
        <v>1</v>
      </c>
    </row>
    <row r="30" spans="1:29" ht="13.5" customHeight="1" thickBot="1">
      <c r="A30" s="8"/>
      <c r="B30" s="23" t="s">
        <v>20</v>
      </c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94"/>
      <c r="X30" s="95"/>
      <c r="Y30" s="95"/>
      <c r="Z30" s="95"/>
      <c r="AA30" s="96"/>
      <c r="AB30" s="88"/>
      <c r="AC30" s="22"/>
    </row>
    <row r="31" spans="1:29" ht="18.75" customHeight="1" thickTop="1">
      <c r="A31" s="8"/>
      <c r="B31" s="20" t="s">
        <v>57</v>
      </c>
      <c r="C31" s="21" t="s">
        <v>8</v>
      </c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91"/>
      <c r="X31" s="92"/>
      <c r="Y31" s="92"/>
      <c r="Z31" s="92"/>
      <c r="AA31" s="93"/>
      <c r="AB31" s="88" t="s">
        <v>15</v>
      </c>
      <c r="AC31" s="22">
        <f t="shared" si="0"/>
        <v>1</v>
      </c>
    </row>
    <row r="32" spans="1:29" ht="13.5" customHeight="1" thickBot="1">
      <c r="A32" s="8"/>
      <c r="B32" s="23" t="s">
        <v>21</v>
      </c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94"/>
      <c r="X32" s="95"/>
      <c r="Y32" s="95"/>
      <c r="Z32" s="95"/>
      <c r="AA32" s="96"/>
      <c r="AB32" s="88"/>
      <c r="AC32" s="22"/>
    </row>
    <row r="33" spans="1:29" ht="18.75" customHeight="1" thickTop="1">
      <c r="A33" s="8"/>
      <c r="B33" s="20" t="s">
        <v>58</v>
      </c>
      <c r="C33" s="21" t="s">
        <v>9</v>
      </c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91"/>
      <c r="X33" s="92"/>
      <c r="Y33" s="92"/>
      <c r="Z33" s="92"/>
      <c r="AA33" s="93"/>
      <c r="AB33" s="88" t="s">
        <v>15</v>
      </c>
      <c r="AC33" s="22">
        <f t="shared" si="0"/>
        <v>1</v>
      </c>
    </row>
    <row r="34" spans="1:29" ht="13.5" customHeight="1" thickBot="1">
      <c r="A34" s="8"/>
      <c r="B34" s="23" t="s">
        <v>102</v>
      </c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94"/>
      <c r="X34" s="95"/>
      <c r="Y34" s="95"/>
      <c r="Z34" s="95"/>
      <c r="AA34" s="96"/>
      <c r="AB34" s="88"/>
      <c r="AC34" s="22"/>
    </row>
    <row r="35" spans="1:29" ht="18.75" customHeight="1" thickTop="1">
      <c r="A35" s="8"/>
      <c r="B35" s="20" t="s">
        <v>59</v>
      </c>
      <c r="C35" s="21" t="s">
        <v>10</v>
      </c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91"/>
      <c r="X35" s="92"/>
      <c r="Y35" s="92"/>
      <c r="Z35" s="92"/>
      <c r="AA35" s="93"/>
      <c r="AB35" s="88" t="s">
        <v>15</v>
      </c>
      <c r="AC35" s="22">
        <f t="shared" si="0"/>
        <v>1</v>
      </c>
    </row>
    <row r="36" spans="1:29" ht="13.5" customHeight="1" thickBot="1">
      <c r="A36" s="8"/>
      <c r="B36" s="23" t="s">
        <v>22</v>
      </c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94"/>
      <c r="X36" s="95"/>
      <c r="Y36" s="95"/>
      <c r="Z36" s="95"/>
      <c r="AA36" s="96"/>
      <c r="AB36" s="88"/>
      <c r="AC36" s="22"/>
    </row>
    <row r="37" spans="1:29" ht="18.75" customHeight="1" thickTop="1">
      <c r="A37" s="8"/>
      <c r="B37" s="49" t="s">
        <v>60</v>
      </c>
      <c r="C37" s="21" t="s">
        <v>11</v>
      </c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91"/>
      <c r="X37" s="92"/>
      <c r="Y37" s="92"/>
      <c r="Z37" s="92"/>
      <c r="AA37" s="93"/>
      <c r="AB37" s="88" t="s">
        <v>15</v>
      </c>
      <c r="AC37" s="22">
        <f t="shared" si="0"/>
        <v>1</v>
      </c>
    </row>
    <row r="38" spans="1:29" ht="13.5" customHeight="1" thickBot="1">
      <c r="A38" s="8"/>
      <c r="B38" s="23" t="s">
        <v>23</v>
      </c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94"/>
      <c r="X38" s="95"/>
      <c r="Y38" s="95"/>
      <c r="Z38" s="95"/>
      <c r="AA38" s="96"/>
      <c r="AB38" s="88"/>
      <c r="AC38" s="22"/>
    </row>
    <row r="39" spans="1:29" ht="8.25" customHeight="1" thickTop="1">
      <c r="A39" s="8"/>
      <c r="B39" s="6"/>
      <c r="W39" s="24"/>
      <c r="X39" s="24"/>
      <c r="Y39" s="24"/>
      <c r="Z39" s="24"/>
      <c r="AA39" s="24"/>
      <c r="AC39" s="9"/>
    </row>
    <row r="40" spans="1:29" ht="32.25" customHeight="1">
      <c r="A40" s="8"/>
      <c r="B40" s="100" t="s">
        <v>75</v>
      </c>
      <c r="C40" s="101"/>
      <c r="D40" s="11" t="s">
        <v>76</v>
      </c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89" t="str">
        <f>IF(W27="","",W27+W29+W31+W33+W35-W37)</f>
        <v/>
      </c>
      <c r="X40" s="89"/>
      <c r="Y40" s="89"/>
      <c r="Z40" s="89"/>
      <c r="AA40" s="90"/>
      <c r="AB40" s="12" t="s">
        <v>15</v>
      </c>
      <c r="AC40" s="9"/>
    </row>
    <row r="41" spans="1:29" ht="7.5" customHeight="1">
      <c r="A41" s="8"/>
      <c r="W41" s="24"/>
      <c r="X41" s="24"/>
      <c r="Y41" s="24"/>
      <c r="Z41" s="24"/>
      <c r="AA41" s="24"/>
      <c r="AC41" s="9"/>
    </row>
    <row r="42" spans="1:29" ht="35.25" customHeight="1">
      <c r="A42" s="8"/>
      <c r="K42" s="41" t="str">
        <f>IF(K24=0,"－",IF(SUM(AC27:AC38)&gt;=1,"",IF(W40&gt;=W24,"○","×")))</f>
        <v>－</v>
      </c>
      <c r="L42" s="14"/>
      <c r="M42" s="42" t="str">
        <f>IF(K24=0,TEXT(関数テキスト!D5,0),IF(SUM(AC27:AC38)&gt;=1,TEXT(関数テキスト!D2,0),IF(W40&gt;=W24,TEXT(関数テキスト!D3,0),TEXT(関数テキスト!D4,0))))</f>
        <v>基準２は該当しません。</v>
      </c>
      <c r="N42" s="47"/>
      <c r="O42" s="47"/>
      <c r="P42" s="47"/>
      <c r="Q42" s="47"/>
      <c r="R42" s="47"/>
      <c r="S42" s="47"/>
      <c r="T42" s="47"/>
      <c r="U42" s="47"/>
      <c r="V42" s="47"/>
      <c r="W42" s="47"/>
      <c r="X42" s="47"/>
      <c r="Y42" s="47"/>
      <c r="Z42" s="47"/>
      <c r="AA42" s="47"/>
      <c r="AB42" s="48"/>
      <c r="AC42" s="9"/>
    </row>
    <row r="43" spans="1:29" ht="8.25" customHeight="1">
      <c r="A43" s="13"/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8"/>
    </row>
    <row r="44" spans="1:29" ht="38.25" customHeight="1">
      <c r="A44" s="97" t="s">
        <v>53</v>
      </c>
      <c r="B44" s="98"/>
      <c r="C44" s="99"/>
      <c r="D44" s="55" t="s">
        <v>35</v>
      </c>
      <c r="E44" s="56"/>
      <c r="F44" s="56"/>
      <c r="G44" s="56"/>
      <c r="H44" s="56"/>
      <c r="I44" s="56"/>
      <c r="J44" s="56"/>
      <c r="K44" s="56"/>
      <c r="L44" s="56"/>
      <c r="M44" s="56"/>
      <c r="N44" s="56"/>
      <c r="O44" s="56"/>
      <c r="P44" s="56"/>
      <c r="Q44" s="56"/>
      <c r="R44" s="56"/>
      <c r="S44" s="56"/>
      <c r="T44" s="56"/>
      <c r="U44" s="56"/>
      <c r="V44" s="56"/>
      <c r="W44" s="56"/>
      <c r="X44" s="56"/>
      <c r="Y44" s="56"/>
      <c r="Z44" s="56"/>
      <c r="AA44" s="56"/>
      <c r="AB44" s="56"/>
      <c r="AC44" s="57"/>
    </row>
    <row r="45" spans="1:29" ht="30" customHeight="1">
      <c r="A45" s="19"/>
      <c r="B45" s="12"/>
      <c r="C45" s="12"/>
      <c r="D45" s="4" t="s">
        <v>100</v>
      </c>
      <c r="AC45" s="9"/>
    </row>
    <row r="46" spans="1:29" ht="18" customHeight="1" thickBot="1">
      <c r="A46" s="8"/>
      <c r="B46" s="25"/>
      <c r="C46" s="26" t="s">
        <v>48</v>
      </c>
      <c r="D46" s="27"/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27"/>
      <c r="AA46" s="27"/>
      <c r="AB46" s="28"/>
      <c r="AC46" s="9"/>
    </row>
    <row r="47" spans="1:29" ht="18" customHeight="1" thickTop="1" thickBot="1">
      <c r="A47" s="8"/>
      <c r="B47" s="29"/>
      <c r="C47" s="30" t="s">
        <v>115</v>
      </c>
      <c r="AA47" s="108"/>
      <c r="AB47" s="109"/>
      <c r="AC47" s="9">
        <f>IF(AA47="✓",3,0)</f>
        <v>0</v>
      </c>
    </row>
    <row r="48" spans="1:29" ht="18" customHeight="1" thickTop="1" thickBot="1">
      <c r="A48" s="8"/>
      <c r="B48" s="25"/>
      <c r="C48" s="26" t="s">
        <v>49</v>
      </c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27"/>
      <c r="Z48" s="27"/>
      <c r="AB48" s="34"/>
      <c r="AC48" s="9"/>
    </row>
    <row r="49" spans="1:30" ht="15" thickTop="1" thickBot="1">
      <c r="A49" s="8"/>
      <c r="B49" s="29"/>
      <c r="C49" s="30" t="s">
        <v>116</v>
      </c>
      <c r="AA49" s="108"/>
      <c r="AB49" s="109"/>
      <c r="AC49" s="9">
        <f>IF(AA49="✓",2,0)</f>
        <v>0</v>
      </c>
    </row>
    <row r="50" spans="1:30" ht="15" thickTop="1" thickBot="1">
      <c r="A50" s="8"/>
      <c r="B50" s="31"/>
      <c r="C50" s="32" t="s">
        <v>50</v>
      </c>
      <c r="D50" s="33"/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3"/>
      <c r="W50" s="33"/>
      <c r="X50" s="33"/>
      <c r="Y50" s="33"/>
      <c r="Z50" s="33"/>
      <c r="AA50" s="108"/>
      <c r="AB50" s="109"/>
      <c r="AC50" s="9">
        <f>IF(AA50="✓",0.5,0)</f>
        <v>0</v>
      </c>
    </row>
    <row r="51" spans="1:30" ht="7.5" customHeight="1" thickTop="1">
      <c r="A51" s="8"/>
      <c r="AC51" s="9"/>
    </row>
    <row r="52" spans="1:30" ht="35.25" customHeight="1">
      <c r="A52" s="8"/>
      <c r="K52" s="41" t="str">
        <f>IF(SUM(AC47:AC50)=3,"○",IF(SUM(AC47:AC50)=2,"×",IF(SUM(AC47:AC50)=0.5,"－","×")))</f>
        <v>×</v>
      </c>
      <c r="L52" s="14"/>
      <c r="M52" s="42" t="str">
        <f>IF(SUM(AC47:AC50)=3,TEXT(関数テキスト!E3,0),IF(SUM(AC47:AC50)=2,TEXT(関数テキスト!E4,0),IF(SUM(AC47:AC50)=0.5,TEXT(関数テキスト!E5,0),TEXT(関数テキスト!E2,0))))</f>
        <v>当てはまるいずれかにチェックを入れてください。</v>
      </c>
      <c r="N52" s="47"/>
      <c r="O52" s="47"/>
      <c r="P52" s="47"/>
      <c r="Q52" s="47"/>
      <c r="R52" s="47"/>
      <c r="S52" s="47"/>
      <c r="T52" s="47"/>
      <c r="U52" s="47"/>
      <c r="V52" s="47"/>
      <c r="W52" s="47"/>
      <c r="X52" s="47"/>
      <c r="Y52" s="47"/>
      <c r="Z52" s="47"/>
      <c r="AA52" s="47"/>
      <c r="AB52" s="48"/>
      <c r="AC52" s="9"/>
    </row>
    <row r="53" spans="1:30" ht="7.5" customHeight="1">
      <c r="A53" s="1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8"/>
    </row>
    <row r="54" spans="1:30" ht="38.25" customHeight="1">
      <c r="A54" s="97" t="s">
        <v>54</v>
      </c>
      <c r="B54" s="98"/>
      <c r="C54" s="99"/>
      <c r="D54" s="55" t="s">
        <v>36</v>
      </c>
      <c r="E54" s="56"/>
      <c r="F54" s="56"/>
      <c r="G54" s="56"/>
      <c r="H54" s="56"/>
      <c r="I54" s="56"/>
      <c r="J54" s="56"/>
      <c r="K54" s="56"/>
      <c r="L54" s="56"/>
      <c r="M54" s="56"/>
      <c r="N54" s="56"/>
      <c r="O54" s="56"/>
      <c r="P54" s="56"/>
      <c r="Q54" s="56"/>
      <c r="R54" s="56"/>
      <c r="S54" s="56"/>
      <c r="T54" s="56"/>
      <c r="U54" s="56"/>
      <c r="V54" s="56"/>
      <c r="W54" s="56"/>
      <c r="X54" s="56"/>
      <c r="Y54" s="56"/>
      <c r="Z54" s="56"/>
      <c r="AA54" s="56"/>
      <c r="AB54" s="56"/>
      <c r="AC54" s="57"/>
    </row>
    <row r="55" spans="1:30" ht="30" customHeight="1">
      <c r="A55" s="19"/>
      <c r="B55" s="12"/>
      <c r="C55" s="12"/>
      <c r="D55" s="4" t="s">
        <v>100</v>
      </c>
      <c r="AC55" s="9"/>
    </row>
    <row r="56" spans="1:30">
      <c r="A56" s="8"/>
      <c r="B56" s="25"/>
      <c r="C56" s="26" t="s">
        <v>106</v>
      </c>
      <c r="D56" s="27"/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27"/>
      <c r="Y56" s="27"/>
      <c r="Z56" s="27"/>
      <c r="AA56" s="27"/>
      <c r="AB56" s="28"/>
      <c r="AC56" s="9"/>
    </row>
    <row r="57" spans="1:30" ht="14.25" thickBot="1">
      <c r="A57" s="8"/>
      <c r="B57" s="29"/>
      <c r="C57" s="30" t="s">
        <v>117</v>
      </c>
      <c r="AB57" s="34"/>
      <c r="AC57" s="9"/>
    </row>
    <row r="58" spans="1:30" ht="15" thickTop="1" thickBot="1">
      <c r="A58" s="8"/>
      <c r="B58" s="35"/>
      <c r="C58" s="36" t="s">
        <v>118</v>
      </c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108"/>
      <c r="AB58" s="109"/>
      <c r="AC58" s="70">
        <f>IF(AA58="✓",4,0)</f>
        <v>0</v>
      </c>
      <c r="AD58" s="5"/>
    </row>
    <row r="59" spans="1:30" ht="14.25" thickTop="1">
      <c r="A59" s="8"/>
      <c r="B59" s="25"/>
      <c r="C59" s="26" t="s">
        <v>107</v>
      </c>
      <c r="D59" s="27"/>
      <c r="E59" s="27"/>
      <c r="F59" s="27"/>
      <c r="G59" s="27"/>
      <c r="H59" s="27"/>
      <c r="I59" s="27"/>
      <c r="J59" s="27"/>
      <c r="K59" s="27"/>
      <c r="L59" s="27"/>
      <c r="M59" s="27"/>
      <c r="N59" s="27"/>
      <c r="O59" s="27"/>
      <c r="P59" s="27"/>
      <c r="Q59" s="27"/>
      <c r="R59" s="27"/>
      <c r="S59" s="27"/>
      <c r="T59" s="27"/>
      <c r="U59" s="27"/>
      <c r="V59" s="27"/>
      <c r="W59" s="27"/>
      <c r="X59" s="27"/>
      <c r="Y59" s="27"/>
      <c r="Z59" s="27"/>
      <c r="AB59" s="34"/>
      <c r="AC59" s="70"/>
      <c r="AD59" s="5"/>
    </row>
    <row r="60" spans="1:30" ht="14.25" thickBot="1">
      <c r="A60" s="8"/>
      <c r="B60" s="29"/>
      <c r="C60" s="30" t="s">
        <v>117</v>
      </c>
      <c r="AB60" s="34"/>
      <c r="AC60" s="70"/>
      <c r="AD60" s="5"/>
    </row>
    <row r="61" spans="1:30" ht="15" thickTop="1" thickBot="1">
      <c r="A61" s="8"/>
      <c r="B61" s="29"/>
      <c r="C61" s="30" t="s">
        <v>119</v>
      </c>
      <c r="AA61" s="108"/>
      <c r="AB61" s="109"/>
      <c r="AC61" s="70">
        <f>IF(AA61="✓",3,0)</f>
        <v>0</v>
      </c>
      <c r="AD61" s="5"/>
    </row>
    <row r="62" spans="1:30" ht="15" thickTop="1" thickBot="1">
      <c r="A62" s="8"/>
      <c r="B62" s="25"/>
      <c r="C62" s="26" t="s">
        <v>108</v>
      </c>
      <c r="D62" s="27"/>
      <c r="E62" s="27"/>
      <c r="F62" s="27"/>
      <c r="G62" s="27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B62" s="34"/>
      <c r="AC62" s="70"/>
      <c r="AD62" s="5"/>
    </row>
    <row r="63" spans="1:30" ht="15" thickTop="1" thickBot="1">
      <c r="A63" s="8"/>
      <c r="B63" s="35"/>
      <c r="C63" s="36" t="s">
        <v>77</v>
      </c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108"/>
      <c r="AB63" s="109"/>
      <c r="AC63" s="70">
        <f>IF(AA63="✓",2,0)</f>
        <v>0</v>
      </c>
      <c r="AD63" s="5"/>
    </row>
    <row r="64" spans="1:30" ht="15" thickTop="1" thickBot="1">
      <c r="A64" s="8"/>
      <c r="B64" s="35"/>
      <c r="C64" s="36" t="s">
        <v>109</v>
      </c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110"/>
      <c r="AB64" s="111"/>
      <c r="AC64" s="70">
        <f>IF(AA64="✓",0.5,0)</f>
        <v>0</v>
      </c>
      <c r="AD64" s="5"/>
    </row>
    <row r="65" spans="1:29" ht="6.75" customHeight="1" thickTop="1">
      <c r="A65" s="8"/>
      <c r="AC65" s="9"/>
    </row>
    <row r="66" spans="1:29" ht="35.25" customHeight="1">
      <c r="A66" s="8"/>
      <c r="K66" s="41" t="str">
        <f>IF(SUM(AC58:AC64)=4,"○",IF(SUM(AC58:AC64)=3,"×",IF(SUM(AC58:AC64)=2,"○",IF(SUM(AC58:AC64)=0.5,"－","×"))))</f>
        <v>×</v>
      </c>
      <c r="L66" s="14"/>
      <c r="M66" s="42" t="str">
        <f>IF(SUM(AC58:AC64)=4,TEXT(関数テキスト!F3,0),IF(SUM(AC58:AC64)=3,TEXT(関数テキスト!F4,0),IF(SUM(AC58:AC64)=2,TEXT(関数テキスト!F5,0),IF(SUM(AC58:AC64)=0.5,TEXT(関数テキスト!F6,0),TEXT(関数テキスト!F2,0)))))</f>
        <v>当てはまるいずれかにチェックを入れてください。</v>
      </c>
      <c r="N66" s="47"/>
      <c r="O66" s="47"/>
      <c r="P66" s="47"/>
      <c r="Q66" s="47"/>
      <c r="R66" s="47"/>
      <c r="S66" s="47"/>
      <c r="T66" s="47"/>
      <c r="U66" s="47"/>
      <c r="V66" s="47"/>
      <c r="W66" s="47"/>
      <c r="X66" s="47"/>
      <c r="Y66" s="47"/>
      <c r="Z66" s="47"/>
      <c r="AA66" s="47"/>
      <c r="AB66" s="48"/>
      <c r="AC66" s="9"/>
    </row>
    <row r="67" spans="1:29" ht="6.75" customHeight="1">
      <c r="A67" s="13"/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8"/>
    </row>
    <row r="68" spans="1:29" ht="11.25" customHeight="1">
      <c r="C68" s="77" t="str">
        <f>TEXT(K20,0)&amp;TEXT(K42,0)&amp;TEXT(K52,0)&amp;TEXT(K66,0)</f>
        <v>－××</v>
      </c>
      <c r="G68" s="77" t="str">
        <f>IFERROR(VLOOKUP(C68,受付パターン!$A$1:$B$8,2,FALSE),"")</f>
        <v/>
      </c>
    </row>
    <row r="69" spans="1:29" ht="6" customHeight="1">
      <c r="G69" s="16"/>
      <c r="H69" s="16"/>
      <c r="I69" s="16"/>
    </row>
    <row r="70" spans="1:29" ht="46.5" customHeight="1">
      <c r="C70" s="79" t="str">
        <f>IF(G68="○",TEXT(関数テキスト!G2,0),TEXT(関数テキスト!G3,0))</f>
        <v>現時点では、加入・履行証明願は受付けできません。
申請日までに該当の手続きを行ってください。</v>
      </c>
      <c r="D70" s="75"/>
      <c r="E70" s="75"/>
      <c r="F70" s="75"/>
      <c r="G70" s="75"/>
      <c r="H70" s="75"/>
      <c r="I70" s="75"/>
      <c r="J70" s="75"/>
      <c r="K70" s="75"/>
      <c r="L70" s="75"/>
      <c r="M70" s="75"/>
      <c r="N70" s="75"/>
      <c r="O70" s="75"/>
      <c r="P70" s="75"/>
      <c r="Q70" s="75"/>
      <c r="R70" s="75"/>
      <c r="S70" s="75"/>
      <c r="T70" s="75"/>
      <c r="U70" s="75"/>
      <c r="V70" s="75"/>
      <c r="W70" s="75"/>
      <c r="X70" s="75"/>
      <c r="Y70" s="75"/>
      <c r="Z70" s="75"/>
      <c r="AA70" s="75"/>
    </row>
    <row r="71" spans="1:29" ht="16.5" customHeight="1">
      <c r="C71" s="78" t="str">
        <f>IF(G68="○",TEXT(関数テキスト!G4,0),関数テキスト!G5)</f>
        <v>※注意※　
決算日以降申請日までの手続き確認が必要となります。高知県支部までお問い合わせください。</v>
      </c>
      <c r="D71" s="76"/>
      <c r="E71" s="76"/>
      <c r="F71" s="76"/>
      <c r="G71" s="76"/>
      <c r="H71" s="76"/>
      <c r="I71" s="76"/>
      <c r="J71" s="76"/>
      <c r="K71" s="76"/>
      <c r="L71" s="76"/>
      <c r="M71" s="76"/>
      <c r="N71" s="76"/>
      <c r="O71" s="76"/>
      <c r="P71" s="76"/>
      <c r="Q71" s="76"/>
      <c r="R71" s="76"/>
      <c r="S71" s="76"/>
      <c r="T71" s="76"/>
      <c r="U71" s="76"/>
      <c r="V71" s="76"/>
      <c r="W71" s="76"/>
      <c r="X71" s="76"/>
      <c r="Y71" s="76"/>
      <c r="Z71" s="76"/>
      <c r="AA71" s="76"/>
    </row>
    <row r="72" spans="1:29" ht="18" customHeight="1"/>
    <row r="73" spans="1:29" ht="21">
      <c r="B73" s="38" t="s">
        <v>42</v>
      </c>
      <c r="H73" s="85" t="s">
        <v>122</v>
      </c>
      <c r="I73" s="85"/>
    </row>
    <row r="74" spans="1:29" ht="7.5" customHeight="1">
      <c r="B74" s="38"/>
    </row>
    <row r="75" spans="1:29" ht="16.5" customHeight="1">
      <c r="D75" s="4" t="s">
        <v>121</v>
      </c>
      <c r="E75" s="64" t="s">
        <v>68</v>
      </c>
    </row>
    <row r="76" spans="1:29" ht="6.75" customHeight="1"/>
    <row r="77" spans="1:29" ht="16.5" customHeight="1">
      <c r="D77" s="4" t="s">
        <v>121</v>
      </c>
      <c r="E77" s="4" t="s">
        <v>69</v>
      </c>
      <c r="P77" s="87" t="s">
        <v>124</v>
      </c>
    </row>
    <row r="78" spans="1:29" ht="6.75" customHeight="1"/>
    <row r="79" spans="1:29" ht="16.5" customHeight="1">
      <c r="D79" s="4" t="s">
        <v>67</v>
      </c>
      <c r="E79" s="4" t="s">
        <v>70</v>
      </c>
      <c r="P79" s="87" t="s">
        <v>125</v>
      </c>
    </row>
    <row r="80" spans="1:29" ht="6.75" customHeight="1"/>
    <row r="81" spans="4:28" ht="16.5" customHeight="1">
      <c r="D81" s="4" t="s">
        <v>121</v>
      </c>
      <c r="E81" s="4" t="s">
        <v>71</v>
      </c>
    </row>
    <row r="82" spans="4:28" ht="6.75" customHeight="1"/>
    <row r="83" spans="4:28" ht="12" customHeight="1">
      <c r="E83" s="39" t="s">
        <v>41</v>
      </c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  <c r="R83" s="39"/>
      <c r="S83" s="39"/>
      <c r="T83" s="39"/>
      <c r="U83" s="39"/>
      <c r="V83" s="39"/>
      <c r="W83" s="39"/>
      <c r="X83" s="39"/>
      <c r="Y83" s="39"/>
      <c r="Z83" s="39"/>
      <c r="AA83" s="39"/>
      <c r="AB83" s="39"/>
    </row>
    <row r="84" spans="4:28" ht="16.5" customHeight="1">
      <c r="D84" s="4" t="s">
        <v>121</v>
      </c>
      <c r="E84" s="40" t="s">
        <v>72</v>
      </c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  <c r="Z84" s="40"/>
      <c r="AA84" s="40"/>
      <c r="AB84" s="40"/>
    </row>
    <row r="85" spans="4:28" ht="6.75" customHeight="1">
      <c r="E85" s="40"/>
      <c r="F85" s="40"/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0"/>
      <c r="U85" s="40"/>
      <c r="V85" s="40"/>
      <c r="W85" s="40"/>
      <c r="X85" s="40"/>
      <c r="Y85" s="40"/>
      <c r="Z85" s="40"/>
      <c r="AA85" s="40"/>
      <c r="AB85" s="40"/>
    </row>
    <row r="86" spans="4:28" ht="12" customHeight="1">
      <c r="E86" s="39" t="s">
        <v>44</v>
      </c>
      <c r="F86" s="39"/>
      <c r="G86" s="39"/>
      <c r="H86" s="39"/>
      <c r="I86" s="39"/>
      <c r="J86" s="39"/>
      <c r="K86" s="39"/>
      <c r="L86" s="39"/>
      <c r="M86" s="39"/>
      <c r="N86" s="39"/>
      <c r="O86" s="39"/>
      <c r="P86" s="39"/>
      <c r="Q86" s="39"/>
      <c r="R86" s="39"/>
      <c r="S86" s="39"/>
      <c r="T86" s="39"/>
      <c r="U86" s="39"/>
      <c r="V86" s="39"/>
      <c r="W86" s="39"/>
      <c r="X86" s="39"/>
      <c r="Y86" s="39"/>
      <c r="Z86" s="39"/>
      <c r="AA86" s="39"/>
      <c r="AB86" s="39"/>
    </row>
    <row r="87" spans="4:28" ht="16.5" customHeight="1">
      <c r="D87" s="4" t="s">
        <v>67</v>
      </c>
      <c r="E87" s="40" t="s">
        <v>73</v>
      </c>
      <c r="F87" s="40"/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</row>
    <row r="88" spans="4:28" ht="6.75" customHeight="1"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0"/>
      <c r="AB88" s="40"/>
    </row>
    <row r="89" spans="4:28" ht="16.5" customHeight="1">
      <c r="D89" s="4" t="s">
        <v>121</v>
      </c>
      <c r="E89" s="40" t="s">
        <v>114</v>
      </c>
      <c r="G89" s="40"/>
      <c r="H89" s="40"/>
      <c r="I89" s="40"/>
      <c r="J89" s="40"/>
      <c r="K89" s="40"/>
      <c r="L89" s="40"/>
      <c r="M89" s="40"/>
      <c r="N89" s="40"/>
      <c r="O89" s="40"/>
      <c r="P89" s="8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</row>
    <row r="90" spans="4:28">
      <c r="E90" s="86" t="s">
        <v>113</v>
      </c>
    </row>
    <row r="91" spans="4:28" ht="18.75" customHeight="1">
      <c r="P91" s="66" t="s">
        <v>45</v>
      </c>
      <c r="Q91" s="58"/>
      <c r="R91" s="58"/>
      <c r="S91" s="58"/>
      <c r="T91" s="58"/>
      <c r="U91" s="58"/>
      <c r="V91" s="58"/>
      <c r="W91" s="58"/>
      <c r="X91" s="58"/>
      <c r="Y91" s="58"/>
      <c r="Z91" s="58"/>
      <c r="AA91" s="59"/>
    </row>
    <row r="92" spans="4:28" ht="22.5" customHeight="1">
      <c r="P92" s="60" t="s">
        <v>46</v>
      </c>
      <c r="AA92" s="61"/>
    </row>
    <row r="93" spans="4:28" ht="22.5" customHeight="1">
      <c r="P93" s="67" t="s">
        <v>47</v>
      </c>
      <c r="Q93" s="68"/>
      <c r="R93" s="68"/>
      <c r="S93" s="68"/>
      <c r="T93" s="68"/>
      <c r="U93" s="68"/>
      <c r="V93" s="68"/>
      <c r="W93" s="68"/>
      <c r="X93" s="68"/>
      <c r="Y93" s="68"/>
      <c r="Z93" s="68"/>
      <c r="AA93" s="69"/>
    </row>
    <row r="99" spans="5:14">
      <c r="E99" s="81"/>
      <c r="F99" s="82"/>
      <c r="G99" s="82"/>
      <c r="H99" s="82"/>
      <c r="I99" s="82"/>
      <c r="J99" s="82"/>
      <c r="K99" s="82"/>
      <c r="L99" s="82"/>
      <c r="M99" s="82"/>
      <c r="N99" s="82"/>
    </row>
    <row r="100" spans="5:14" ht="18.75">
      <c r="E100" s="83"/>
      <c r="F100"/>
      <c r="G100"/>
      <c r="H100"/>
      <c r="I100"/>
      <c r="J100"/>
      <c r="K100"/>
      <c r="L100"/>
      <c r="M100"/>
      <c r="N100"/>
    </row>
    <row r="101" spans="5:14" ht="18.75">
      <c r="E101" s="84"/>
      <c r="F101"/>
      <c r="G101"/>
      <c r="H101"/>
      <c r="I101"/>
      <c r="J101"/>
      <c r="K101"/>
      <c r="L101"/>
      <c r="M101"/>
      <c r="N101"/>
    </row>
  </sheetData>
  <sheetProtection sheet="1" objects="1" scenarios="1" selectLockedCells="1"/>
  <mergeCells count="57">
    <mergeCell ref="C18:T18"/>
    <mergeCell ref="E11:T11"/>
    <mergeCell ref="Z11:AA11"/>
    <mergeCell ref="Z12:AA12"/>
    <mergeCell ref="U12:Y12"/>
    <mergeCell ref="U11:Y11"/>
    <mergeCell ref="S4:AB4"/>
    <mergeCell ref="U9:Y9"/>
    <mergeCell ref="F4:G4"/>
    <mergeCell ref="I4:M4"/>
    <mergeCell ref="U10:Y10"/>
    <mergeCell ref="Z10:AA10"/>
    <mergeCell ref="E10:T10"/>
    <mergeCell ref="B2:E2"/>
    <mergeCell ref="B24:C25"/>
    <mergeCell ref="AB24:AB25"/>
    <mergeCell ref="W24:AA25"/>
    <mergeCell ref="V24:V25"/>
    <mergeCell ref="K24:N25"/>
    <mergeCell ref="O24:O25"/>
    <mergeCell ref="P24:P25"/>
    <mergeCell ref="Q24:R25"/>
    <mergeCell ref="S24:S25"/>
    <mergeCell ref="C10:D10"/>
    <mergeCell ref="A6:C7"/>
    <mergeCell ref="Z9:AA9"/>
    <mergeCell ref="C11:D11"/>
    <mergeCell ref="C12:D12"/>
    <mergeCell ref="T24:U25"/>
    <mergeCell ref="AA64:AB64"/>
    <mergeCell ref="AA61:AB61"/>
    <mergeCell ref="AA47:AB47"/>
    <mergeCell ref="AA49:AB49"/>
    <mergeCell ref="AA50:AB50"/>
    <mergeCell ref="AA63:AB63"/>
    <mergeCell ref="A22:C22"/>
    <mergeCell ref="U18:Y18"/>
    <mergeCell ref="U16:Y16"/>
    <mergeCell ref="AA58:AB58"/>
    <mergeCell ref="AB29:AB30"/>
    <mergeCell ref="AB31:AB32"/>
    <mergeCell ref="AB27:AB28"/>
    <mergeCell ref="W31:AA32"/>
    <mergeCell ref="W29:AA30"/>
    <mergeCell ref="W27:AA28"/>
    <mergeCell ref="Z16:AA16"/>
    <mergeCell ref="Z18:AA18"/>
    <mergeCell ref="A54:C54"/>
    <mergeCell ref="AB33:AB34"/>
    <mergeCell ref="W35:AA36"/>
    <mergeCell ref="W37:AA38"/>
    <mergeCell ref="AB35:AB36"/>
    <mergeCell ref="AB37:AB38"/>
    <mergeCell ref="W40:AA40"/>
    <mergeCell ref="W33:AA34"/>
    <mergeCell ref="A44:C44"/>
    <mergeCell ref="B40:C40"/>
  </mergeCells>
  <phoneticPr fontId="2"/>
  <dataValidations count="1">
    <dataValidation type="custom" showInputMessage="1" showErrorMessage="1" error="必ず数字を入力してください。_x000a_※０の場合は０を入力してください。" sqref="U16:Y16 U18:Y18 W27:AA38 U9:Y12" xr:uid="{00000000-0002-0000-0000-000000000000}">
      <formula1>U9&lt;&gt;""</formula1>
    </dataValidation>
  </dataValidations>
  <printOptions horizontalCentered="1"/>
  <pageMargins left="0.31496062992125984" right="0.31496062992125984" top="0.39370078740157483" bottom="0.39370078740157483" header="0.31496062992125984" footer="0.31496062992125984"/>
  <pageSetup paperSize="9" scale="95" fitToHeight="0" orientation="portrait" r:id="rId1"/>
  <rowBreaks count="1" manualBreakCount="1">
    <brk id="43" max="16383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5000000}">
          <x14:formula1>
            <xm:f>リスト!$A$2:$A$3</xm:f>
          </x14:formula1>
          <xm:sqref>AA59 U59 AA56 AA58:AB58 AA47:AB47 AA49:AB50 U56 AA61:AB61 AA62 U62 AA63:AB64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6"/>
  <sheetViews>
    <sheetView zoomScaleNormal="100" workbookViewId="0">
      <selection activeCell="B2" sqref="B2"/>
    </sheetView>
  </sheetViews>
  <sheetFormatPr defaultRowHeight="18.75"/>
  <cols>
    <col min="2" max="2" width="63" bestFit="1" customWidth="1"/>
    <col min="3" max="3" width="57.625" customWidth="1"/>
    <col min="4" max="4" width="56" customWidth="1"/>
    <col min="5" max="6" width="50.625" bestFit="1" customWidth="1"/>
    <col min="7" max="7" width="45.75" bestFit="1" customWidth="1"/>
  </cols>
  <sheetData>
    <row r="1" spans="1:7">
      <c r="B1" t="s">
        <v>34</v>
      </c>
      <c r="C1" t="s">
        <v>26</v>
      </c>
      <c r="D1" t="s">
        <v>29</v>
      </c>
      <c r="E1" t="s">
        <v>31</v>
      </c>
      <c r="F1" t="s">
        <v>33</v>
      </c>
      <c r="G1" t="s">
        <v>91</v>
      </c>
    </row>
    <row r="2" spans="1:7" ht="37.5">
      <c r="B2" s="2" t="s">
        <v>98</v>
      </c>
      <c r="C2" s="2" t="s">
        <v>98</v>
      </c>
      <c r="D2" s="2" t="s">
        <v>61</v>
      </c>
      <c r="E2" s="3" t="s">
        <v>32</v>
      </c>
      <c r="F2" s="3" t="s">
        <v>32</v>
      </c>
      <c r="G2" s="3" t="s">
        <v>92</v>
      </c>
    </row>
    <row r="3" spans="1:7" ht="56.25">
      <c r="A3" t="s">
        <v>24</v>
      </c>
      <c r="B3" s="1" t="s">
        <v>96</v>
      </c>
      <c r="C3" s="1" t="s">
        <v>62</v>
      </c>
      <c r="D3" s="1" t="s">
        <v>63</v>
      </c>
      <c r="E3" s="1" t="s">
        <v>111</v>
      </c>
      <c r="F3" s="1" t="s">
        <v>123</v>
      </c>
      <c r="G3" s="1" t="s">
        <v>105</v>
      </c>
    </row>
    <row r="4" spans="1:7" ht="56.25">
      <c r="A4" t="s">
        <v>25</v>
      </c>
      <c r="B4" t="s">
        <v>97</v>
      </c>
      <c r="C4" s="1" t="s">
        <v>103</v>
      </c>
      <c r="D4" s="1" t="s">
        <v>104</v>
      </c>
      <c r="E4" s="1" t="s">
        <v>110</v>
      </c>
      <c r="F4" s="1" t="s">
        <v>112</v>
      </c>
      <c r="G4" s="1" t="s">
        <v>93</v>
      </c>
    </row>
    <row r="5" spans="1:7" ht="56.25">
      <c r="C5" t="s">
        <v>79</v>
      </c>
      <c r="D5" t="s">
        <v>80</v>
      </c>
      <c r="E5" t="s">
        <v>64</v>
      </c>
      <c r="F5" s="1" t="s">
        <v>78</v>
      </c>
      <c r="G5" s="1" t="s">
        <v>120</v>
      </c>
    </row>
    <row r="6" spans="1:7">
      <c r="F6" t="s">
        <v>65</v>
      </c>
    </row>
  </sheetData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"/>
  <sheetViews>
    <sheetView workbookViewId="0">
      <selection activeCell="B2" sqref="B2"/>
    </sheetView>
  </sheetViews>
  <sheetFormatPr defaultRowHeight="18.75"/>
  <sheetData>
    <row r="2" spans="1:1">
      <c r="A2" t="s">
        <v>30</v>
      </c>
    </row>
  </sheetData>
  <phoneticPr fontId="2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15"/>
  <sheetViews>
    <sheetView workbookViewId="0">
      <selection activeCell="A12" sqref="A12"/>
    </sheetView>
  </sheetViews>
  <sheetFormatPr defaultRowHeight="18.75"/>
  <sheetData>
    <row r="1" spans="1:2">
      <c r="A1" s="72" t="s">
        <v>89</v>
      </c>
      <c r="B1" s="72" t="s">
        <v>90</v>
      </c>
    </row>
    <row r="2" spans="1:2">
      <c r="A2" s="73" t="s">
        <v>82</v>
      </c>
      <c r="B2" s="74" t="s">
        <v>83</v>
      </c>
    </row>
    <row r="3" spans="1:2">
      <c r="A3" s="73" t="s">
        <v>84</v>
      </c>
      <c r="B3" s="74" t="s">
        <v>83</v>
      </c>
    </row>
    <row r="4" spans="1:2">
      <c r="A4" s="73" t="s">
        <v>126</v>
      </c>
      <c r="B4" s="74" t="s">
        <v>83</v>
      </c>
    </row>
    <row r="5" spans="1:2">
      <c r="A5" s="73" t="s">
        <v>85</v>
      </c>
      <c r="B5" s="74" t="s">
        <v>83</v>
      </c>
    </row>
    <row r="6" spans="1:2">
      <c r="A6" s="73" t="s">
        <v>86</v>
      </c>
      <c r="B6" s="74" t="s">
        <v>83</v>
      </c>
    </row>
    <row r="7" spans="1:2">
      <c r="A7" s="73" t="s">
        <v>87</v>
      </c>
      <c r="B7" s="74" t="s">
        <v>83</v>
      </c>
    </row>
    <row r="8" spans="1:2">
      <c r="A8" s="73" t="s">
        <v>88</v>
      </c>
      <c r="B8" s="74" t="s">
        <v>83</v>
      </c>
    </row>
    <row r="9" spans="1:2">
      <c r="A9" s="71"/>
    </row>
    <row r="10" spans="1:2">
      <c r="A10" s="71"/>
    </row>
    <row r="11" spans="1:2">
      <c r="A11" s="71"/>
    </row>
    <row r="12" spans="1:2">
      <c r="A12" s="71"/>
    </row>
    <row r="13" spans="1:2">
      <c r="A13" s="71"/>
    </row>
    <row r="14" spans="1:2">
      <c r="A14" s="71"/>
    </row>
    <row r="15" spans="1:2">
      <c r="A15" s="71"/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Sheet1</vt:lpstr>
      <vt:lpstr>関数テキスト</vt:lpstr>
      <vt:lpstr>リスト</vt:lpstr>
      <vt:lpstr>受付パターン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kataoka</dc:creator>
  <cp:lastModifiedBy>建設業協会 高知県</cp:lastModifiedBy>
  <cp:lastPrinted>2024-03-13T02:12:02Z</cp:lastPrinted>
  <dcterms:created xsi:type="dcterms:W3CDTF">2024-02-05T00:58:27Z</dcterms:created>
  <dcterms:modified xsi:type="dcterms:W3CDTF">2024-05-16T01:37:17Z</dcterms:modified>
</cp:coreProperties>
</file>